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900" tabRatio="500" activeTab="1"/>
  </bookViews>
  <sheets>
    <sheet name="LOLDATAAMIRITE" sheetId="1" r:id="rId1"/>
    <sheet name="LOLSUPERTABLEAMIRITE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3" l="1"/>
  <c r="I26" i="3"/>
  <c r="I27" i="3"/>
  <c r="I28" i="3"/>
  <c r="I29" i="3"/>
  <c r="I30" i="3"/>
  <c r="I31" i="3"/>
  <c r="I24" i="3"/>
  <c r="I15" i="3"/>
  <c r="I16" i="3"/>
  <c r="I17" i="3"/>
  <c r="I18" i="3"/>
  <c r="I19" i="3"/>
  <c r="I20" i="3"/>
  <c r="I21" i="3"/>
  <c r="I22" i="3"/>
  <c r="I14" i="3"/>
  <c r="I5" i="3"/>
  <c r="I6" i="3"/>
  <c r="I7" i="3"/>
  <c r="I8" i="3"/>
  <c r="I9" i="3"/>
  <c r="I10" i="3"/>
  <c r="I11" i="3"/>
  <c r="I12" i="3"/>
  <c r="I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4" i="3"/>
  <c r="E4" i="3"/>
  <c r="D15" i="3"/>
  <c r="D16" i="3"/>
  <c r="D17" i="3"/>
  <c r="D18" i="3"/>
  <c r="D19" i="3"/>
  <c r="D20" i="3"/>
  <c r="D21" i="3"/>
  <c r="D22" i="3"/>
  <c r="D14" i="3"/>
  <c r="N27" i="1"/>
  <c r="N28" i="1"/>
  <c r="N29" i="1"/>
  <c r="N30" i="1"/>
  <c r="N31" i="1"/>
  <c r="N32" i="1"/>
  <c r="N33" i="1"/>
  <c r="N26" i="1"/>
  <c r="N16" i="1"/>
  <c r="N17" i="1"/>
  <c r="N18" i="1"/>
  <c r="N19" i="1"/>
  <c r="N20" i="1"/>
  <c r="N21" i="1"/>
  <c r="N22" i="1"/>
  <c r="N23" i="1"/>
  <c r="N15" i="1"/>
  <c r="N4" i="1"/>
  <c r="N5" i="1"/>
  <c r="N6" i="1"/>
  <c r="N7" i="1"/>
  <c r="N8" i="1"/>
  <c r="N9" i="1"/>
  <c r="N10" i="1"/>
  <c r="N11" i="1"/>
  <c r="N3" i="1"/>
</calcChain>
</file>

<file path=xl/sharedStrings.xml><?xml version="1.0" encoding="utf-8"?>
<sst xmlns="http://schemas.openxmlformats.org/spreadsheetml/2006/main" count="25" uniqueCount="9">
  <si>
    <t>Angle (°)</t>
  </si>
  <si>
    <t>Weight (g)</t>
  </si>
  <si>
    <t>Length (cm)</t>
  </si>
  <si>
    <t>Length (mm)</t>
  </si>
  <si>
    <t>Mass (g)</t>
  </si>
  <si>
    <t>Time (s)</t>
  </si>
  <si>
    <t>Equation</t>
  </si>
  <si>
    <t xml:space="preserve">Angle (rad) </t>
  </si>
  <si>
    <t xml:space="preserve">Sin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</si>
</sst>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3" fillId="0" borderId="10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9" xfId="0" applyFont="1" applyBorder="1"/>
    <xf numFmtId="0" fontId="4" fillId="0" borderId="8" xfId="0" applyFont="1" applyBorder="1"/>
    <xf numFmtId="0" fontId="3" fillId="0" borderId="0" xfId="0" applyFont="1" applyBorder="1"/>
    <xf numFmtId="0" fontId="3" fillId="0" borderId="3" xfId="0" applyFont="1" applyBorder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Sin of Angle (radians) vs Time (s) </a:t>
            </a:r>
          </a:p>
        </c:rich>
      </c:tx>
      <c:layout>
        <c:manualLayout>
          <c:xMode val="edge"/>
          <c:yMode val="edge"/>
          <c:x val="0.162785214348206"/>
          <c:y val="0.0509259259259259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LOLSUPERTABLEAMIRITE!$E$3</c:f>
              <c:strCache>
                <c:ptCount val="1"/>
                <c:pt idx="0">
                  <c:v>Sin 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8301399825022"/>
                  <c:y val="0.381481481481481"/>
                </c:manualLayout>
              </c:layout>
              <c:numFmt formatCode="General" sourceLinked="0"/>
            </c:trendlineLbl>
          </c:trendline>
          <c:xVal>
            <c:numRef>
              <c:f>LOLSUPERTABLEAMIRITE!$E$4:$E$12</c:f>
              <c:numCache>
                <c:formatCode>General</c:formatCode>
                <c:ptCount val="9"/>
                <c:pt idx="0">
                  <c:v>0.17364817766693</c:v>
                </c:pt>
                <c:pt idx="1">
                  <c:v>0.342020143325669</c:v>
                </c:pt>
                <c:pt idx="2">
                  <c:v>0.5</c:v>
                </c:pt>
                <c:pt idx="3">
                  <c:v>0.642787609686539</c:v>
                </c:pt>
                <c:pt idx="4">
                  <c:v>0.707106781186547</c:v>
                </c:pt>
                <c:pt idx="5">
                  <c:v>0.766044443118978</c:v>
                </c:pt>
                <c:pt idx="6">
                  <c:v>0.866025403784439</c:v>
                </c:pt>
                <c:pt idx="7">
                  <c:v>0.939692620785908</c:v>
                </c:pt>
                <c:pt idx="8">
                  <c:v>0.984807753012208</c:v>
                </c:pt>
              </c:numCache>
            </c:numRef>
          </c:xVal>
          <c:yVal>
            <c:numRef>
              <c:f>LOLSUPERTABLEAMIRITE!$I$4:$I$12</c:f>
              <c:numCache>
                <c:formatCode>General</c:formatCode>
                <c:ptCount val="9"/>
                <c:pt idx="0">
                  <c:v>1.426</c:v>
                </c:pt>
                <c:pt idx="1">
                  <c:v>1.509</c:v>
                </c:pt>
                <c:pt idx="2">
                  <c:v>1.591</c:v>
                </c:pt>
                <c:pt idx="3">
                  <c:v>1.597</c:v>
                </c:pt>
                <c:pt idx="4">
                  <c:v>1.627</c:v>
                </c:pt>
                <c:pt idx="5">
                  <c:v>1.631</c:v>
                </c:pt>
                <c:pt idx="6">
                  <c:v>1.646</c:v>
                </c:pt>
                <c:pt idx="7">
                  <c:v>1.69</c:v>
                </c:pt>
                <c:pt idx="8">
                  <c:v>1.723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756136"/>
        <c:axId val="789233064"/>
      </c:scatterChart>
      <c:valAx>
        <c:axId val="78875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9233064"/>
        <c:crosses val="autoZero"/>
        <c:crossBetween val="midCat"/>
      </c:valAx>
      <c:valAx>
        <c:axId val="789233064"/>
        <c:scaling>
          <c:orientation val="minMax"/>
          <c:min val="1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8756136"/>
        <c:crosses val="autoZero"/>
        <c:crossBetween val="midCat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33</xdr:row>
      <xdr:rowOff>88900</xdr:rowOff>
    </xdr:from>
    <xdr:to>
      <xdr:col>7</xdr:col>
      <xdr:colOff>368300</xdr:colOff>
      <xdr:row>47</xdr:row>
      <xdr:rowOff>165100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B2" sqref="B2:N33"/>
    </sheetView>
  </sheetViews>
  <sheetFormatPr baseColWidth="10" defaultRowHeight="15" x14ac:dyDescent="0"/>
  <cols>
    <col min="3" max="12" width="5.1640625" bestFit="1" customWidth="1"/>
  </cols>
  <sheetData>
    <row r="2" spans="2:14">
      <c r="B2" t="s">
        <v>0</v>
      </c>
    </row>
    <row r="3" spans="2:14">
      <c r="B3">
        <v>10</v>
      </c>
      <c r="C3">
        <v>1.38</v>
      </c>
      <c r="D3">
        <v>1.46</v>
      </c>
      <c r="E3">
        <v>1.3</v>
      </c>
      <c r="F3">
        <v>1.33</v>
      </c>
      <c r="G3">
        <v>1.45</v>
      </c>
      <c r="H3">
        <v>1.39</v>
      </c>
      <c r="I3">
        <v>1.49</v>
      </c>
      <c r="J3">
        <v>1.5</v>
      </c>
      <c r="K3">
        <v>1.47</v>
      </c>
      <c r="L3">
        <v>1.49</v>
      </c>
      <c r="N3">
        <f>AVERAGE(C3:L3)</f>
        <v>1.4260000000000002</v>
      </c>
    </row>
    <row r="4" spans="2:14">
      <c r="B4">
        <v>20</v>
      </c>
      <c r="C4">
        <v>1.47</v>
      </c>
      <c r="D4">
        <v>1.57</v>
      </c>
      <c r="E4">
        <v>1.49</v>
      </c>
      <c r="F4">
        <v>1.54</v>
      </c>
      <c r="G4">
        <v>1.5</v>
      </c>
      <c r="H4">
        <v>1.46</v>
      </c>
      <c r="I4">
        <v>1.57</v>
      </c>
      <c r="J4">
        <v>1.5</v>
      </c>
      <c r="K4">
        <v>1.45</v>
      </c>
      <c r="L4">
        <v>1.54</v>
      </c>
      <c r="N4">
        <f t="shared" ref="N4:N11" si="0">AVERAGE(C4:L4)</f>
        <v>1.5089999999999999</v>
      </c>
    </row>
    <row r="5" spans="2:14">
      <c r="B5">
        <v>30</v>
      </c>
      <c r="C5">
        <v>1.6</v>
      </c>
      <c r="D5">
        <v>1.55</v>
      </c>
      <c r="E5">
        <v>1.63</v>
      </c>
      <c r="F5">
        <v>1.72</v>
      </c>
      <c r="G5">
        <v>1.58</v>
      </c>
      <c r="H5">
        <v>1.56</v>
      </c>
      <c r="I5">
        <v>1.54</v>
      </c>
      <c r="J5">
        <v>1.56</v>
      </c>
      <c r="K5">
        <v>1.57</v>
      </c>
      <c r="L5">
        <v>1.6</v>
      </c>
      <c r="N5">
        <f t="shared" si="0"/>
        <v>1.591</v>
      </c>
    </row>
    <row r="6" spans="2:14">
      <c r="B6">
        <v>40</v>
      </c>
      <c r="C6">
        <v>1.65</v>
      </c>
      <c r="D6">
        <v>1.58</v>
      </c>
      <c r="E6">
        <v>1.55</v>
      </c>
      <c r="F6">
        <v>1.54</v>
      </c>
      <c r="G6">
        <v>1.63</v>
      </c>
      <c r="H6">
        <v>1.64</v>
      </c>
      <c r="I6">
        <v>1.61</v>
      </c>
      <c r="J6">
        <v>1.6</v>
      </c>
      <c r="K6">
        <v>1.62</v>
      </c>
      <c r="L6">
        <v>1.55</v>
      </c>
      <c r="N6">
        <f t="shared" si="0"/>
        <v>1.597</v>
      </c>
    </row>
    <row r="7" spans="2:14">
      <c r="B7">
        <v>45</v>
      </c>
      <c r="C7">
        <v>1.71</v>
      </c>
      <c r="D7">
        <v>1.67</v>
      </c>
      <c r="E7">
        <v>1.6</v>
      </c>
      <c r="F7">
        <v>1.6</v>
      </c>
      <c r="G7">
        <v>1.61</v>
      </c>
      <c r="H7">
        <v>1.6</v>
      </c>
      <c r="I7">
        <v>1.61</v>
      </c>
      <c r="J7">
        <v>1.57</v>
      </c>
      <c r="K7">
        <v>1.69</v>
      </c>
      <c r="L7">
        <v>1.61</v>
      </c>
      <c r="N7">
        <f t="shared" si="0"/>
        <v>1.627</v>
      </c>
    </row>
    <row r="8" spans="2:14">
      <c r="B8">
        <v>50</v>
      </c>
      <c r="C8">
        <v>1.64</v>
      </c>
      <c r="D8">
        <v>1.6</v>
      </c>
      <c r="E8">
        <v>1.6</v>
      </c>
      <c r="F8">
        <v>1.62</v>
      </c>
      <c r="G8">
        <v>1.6</v>
      </c>
      <c r="H8">
        <v>1.6</v>
      </c>
      <c r="I8">
        <v>1.68</v>
      </c>
      <c r="J8">
        <v>1.65</v>
      </c>
      <c r="K8">
        <v>1.63</v>
      </c>
      <c r="L8">
        <v>1.69</v>
      </c>
      <c r="N8">
        <f t="shared" si="0"/>
        <v>1.6310000000000002</v>
      </c>
    </row>
    <row r="9" spans="2:14">
      <c r="B9">
        <v>60</v>
      </c>
      <c r="C9">
        <v>1.64</v>
      </c>
      <c r="D9">
        <v>1.6</v>
      </c>
      <c r="E9">
        <v>1.77</v>
      </c>
      <c r="F9">
        <v>1.83</v>
      </c>
      <c r="G9">
        <v>1.69</v>
      </c>
      <c r="H9">
        <v>1.76</v>
      </c>
      <c r="I9">
        <v>1.17</v>
      </c>
      <c r="J9">
        <v>1.7</v>
      </c>
      <c r="K9">
        <v>1.63</v>
      </c>
      <c r="L9">
        <v>1.67</v>
      </c>
      <c r="N9">
        <f t="shared" si="0"/>
        <v>1.6460000000000001</v>
      </c>
    </row>
    <row r="10" spans="2:14">
      <c r="B10">
        <v>70</v>
      </c>
      <c r="C10">
        <v>1.74</v>
      </c>
      <c r="D10">
        <v>1.64</v>
      </c>
      <c r="E10">
        <v>1.74</v>
      </c>
      <c r="F10">
        <v>1.65</v>
      </c>
      <c r="G10">
        <v>1.67</v>
      </c>
      <c r="H10">
        <v>1.77</v>
      </c>
      <c r="I10">
        <v>1.68</v>
      </c>
      <c r="J10">
        <v>1.76</v>
      </c>
      <c r="K10">
        <v>1.6</v>
      </c>
      <c r="L10">
        <v>1.65</v>
      </c>
      <c r="N10">
        <f t="shared" si="0"/>
        <v>1.69</v>
      </c>
    </row>
    <row r="11" spans="2:14">
      <c r="B11">
        <v>80</v>
      </c>
      <c r="C11">
        <v>1.74</v>
      </c>
      <c r="D11">
        <v>1.78</v>
      </c>
      <c r="E11">
        <v>1.67</v>
      </c>
      <c r="F11">
        <v>1.77</v>
      </c>
      <c r="G11">
        <v>1.76</v>
      </c>
      <c r="H11">
        <v>1.71</v>
      </c>
      <c r="I11">
        <v>1.68</v>
      </c>
      <c r="J11">
        <v>1.67</v>
      </c>
      <c r="K11">
        <v>1.68</v>
      </c>
      <c r="L11">
        <v>1.77</v>
      </c>
      <c r="N11">
        <f t="shared" si="0"/>
        <v>1.7230000000000001</v>
      </c>
    </row>
    <row r="14" spans="2:14">
      <c r="B14" t="s">
        <v>1</v>
      </c>
    </row>
    <row r="15" spans="2:14">
      <c r="B15">
        <v>9</v>
      </c>
      <c r="C15">
        <v>1.57</v>
      </c>
      <c r="D15">
        <v>1.57</v>
      </c>
      <c r="E15">
        <v>1.62</v>
      </c>
      <c r="F15">
        <v>1.66</v>
      </c>
      <c r="G15">
        <v>1.64</v>
      </c>
      <c r="H15">
        <v>1.72</v>
      </c>
      <c r="I15">
        <v>1.64</v>
      </c>
      <c r="J15">
        <v>1.69</v>
      </c>
      <c r="K15">
        <v>1.64</v>
      </c>
      <c r="L15">
        <v>1.64</v>
      </c>
      <c r="N15">
        <f>AVERAGE(C15:L15)</f>
        <v>1.639</v>
      </c>
    </row>
    <row r="16" spans="2:14">
      <c r="B16">
        <v>10</v>
      </c>
      <c r="C16">
        <v>1.69</v>
      </c>
      <c r="D16">
        <v>1.66</v>
      </c>
      <c r="E16">
        <v>1.64</v>
      </c>
      <c r="F16">
        <v>1.65</v>
      </c>
      <c r="G16">
        <v>1.64</v>
      </c>
      <c r="H16">
        <v>1.69</v>
      </c>
      <c r="I16">
        <v>1.64</v>
      </c>
      <c r="J16">
        <v>1.66</v>
      </c>
      <c r="K16">
        <v>1.67</v>
      </c>
      <c r="L16">
        <v>1.7</v>
      </c>
      <c r="N16">
        <f t="shared" ref="N16:N23" si="1">AVERAGE(C16:L16)</f>
        <v>1.6640000000000001</v>
      </c>
    </row>
    <row r="17" spans="2:14">
      <c r="B17">
        <v>11</v>
      </c>
      <c r="C17">
        <v>1.6</v>
      </c>
      <c r="D17">
        <v>1.67</v>
      </c>
      <c r="E17">
        <v>1.64</v>
      </c>
      <c r="F17">
        <v>1.66</v>
      </c>
      <c r="G17">
        <v>1.64</v>
      </c>
      <c r="H17">
        <v>1.7</v>
      </c>
      <c r="I17">
        <v>1.64</v>
      </c>
      <c r="J17">
        <v>1.65</v>
      </c>
      <c r="K17">
        <v>1.64</v>
      </c>
      <c r="L17">
        <v>1.61</v>
      </c>
      <c r="N17">
        <f t="shared" si="1"/>
        <v>1.6450000000000002</v>
      </c>
    </row>
    <row r="18" spans="2:14">
      <c r="B18">
        <v>19.5</v>
      </c>
      <c r="C18">
        <v>1.7</v>
      </c>
      <c r="D18">
        <v>1.74</v>
      </c>
      <c r="E18">
        <v>1.63</v>
      </c>
      <c r="F18">
        <v>1.67</v>
      </c>
      <c r="G18">
        <v>1.68</v>
      </c>
      <c r="H18">
        <v>1.75</v>
      </c>
      <c r="I18">
        <v>1.73</v>
      </c>
      <c r="J18">
        <v>1.74</v>
      </c>
      <c r="K18">
        <v>1.77</v>
      </c>
      <c r="L18">
        <v>1.83</v>
      </c>
      <c r="N18">
        <f t="shared" si="1"/>
        <v>1.7240000000000002</v>
      </c>
    </row>
    <row r="19" spans="2:14">
      <c r="B19">
        <v>29</v>
      </c>
      <c r="C19">
        <v>1.64</v>
      </c>
      <c r="D19">
        <v>1.68</v>
      </c>
      <c r="E19">
        <v>1.65</v>
      </c>
      <c r="F19">
        <v>1.7</v>
      </c>
      <c r="G19">
        <v>1.65</v>
      </c>
      <c r="H19">
        <v>1.67</v>
      </c>
      <c r="I19">
        <v>1.67</v>
      </c>
      <c r="J19">
        <v>1.65</v>
      </c>
      <c r="K19">
        <v>1.63</v>
      </c>
      <c r="L19">
        <v>1.7</v>
      </c>
      <c r="N19">
        <f t="shared" si="1"/>
        <v>1.6640000000000001</v>
      </c>
    </row>
    <row r="20" spans="2:14">
      <c r="B20">
        <v>36</v>
      </c>
      <c r="C20">
        <v>1.7</v>
      </c>
      <c r="D20">
        <v>1.68</v>
      </c>
      <c r="E20">
        <v>1.67</v>
      </c>
      <c r="F20">
        <v>1.74</v>
      </c>
      <c r="G20">
        <v>1.68</v>
      </c>
      <c r="H20">
        <v>1.74</v>
      </c>
      <c r="I20">
        <v>1.6</v>
      </c>
      <c r="J20">
        <v>1.65</v>
      </c>
      <c r="K20">
        <v>1.69</v>
      </c>
      <c r="L20">
        <v>1.74</v>
      </c>
      <c r="N20">
        <f t="shared" si="1"/>
        <v>1.6890000000000001</v>
      </c>
    </row>
    <row r="21" spans="2:14">
      <c r="B21">
        <v>43</v>
      </c>
      <c r="C21">
        <v>1.66</v>
      </c>
      <c r="D21">
        <v>1.67</v>
      </c>
      <c r="E21">
        <v>1.68</v>
      </c>
      <c r="F21">
        <v>1.69</v>
      </c>
      <c r="G21">
        <v>1.67</v>
      </c>
      <c r="H21">
        <v>1.67</v>
      </c>
      <c r="I21">
        <v>1.79</v>
      </c>
      <c r="J21">
        <v>1.76</v>
      </c>
      <c r="K21">
        <v>1.6</v>
      </c>
      <c r="L21">
        <v>1.65</v>
      </c>
      <c r="N21">
        <f t="shared" si="1"/>
        <v>1.6839999999999997</v>
      </c>
    </row>
    <row r="22" spans="2:14">
      <c r="B22">
        <v>51</v>
      </c>
      <c r="C22">
        <v>1.65</v>
      </c>
      <c r="D22">
        <v>1.64</v>
      </c>
      <c r="E22">
        <v>1.69</v>
      </c>
      <c r="F22">
        <v>1.66</v>
      </c>
      <c r="G22">
        <v>1.7</v>
      </c>
      <c r="H22">
        <v>1.6</v>
      </c>
      <c r="I22">
        <v>1.7</v>
      </c>
      <c r="J22">
        <v>1.76</v>
      </c>
      <c r="K22">
        <v>1.65</v>
      </c>
      <c r="L22">
        <v>1.64</v>
      </c>
      <c r="N22">
        <f t="shared" si="1"/>
        <v>1.6689999999999998</v>
      </c>
    </row>
    <row r="23" spans="2:14">
      <c r="B23">
        <v>66</v>
      </c>
      <c r="C23">
        <v>1.76</v>
      </c>
      <c r="D23">
        <v>1.78</v>
      </c>
      <c r="E23">
        <v>1.8</v>
      </c>
      <c r="F23">
        <v>1.74</v>
      </c>
      <c r="G23">
        <v>1.61</v>
      </c>
      <c r="H23">
        <v>1.67</v>
      </c>
      <c r="I23">
        <v>1.69</v>
      </c>
      <c r="J23">
        <v>1.71</v>
      </c>
      <c r="K23">
        <v>1.68</v>
      </c>
      <c r="L23">
        <v>1.75</v>
      </c>
      <c r="N23">
        <f t="shared" si="1"/>
        <v>1.7189999999999999</v>
      </c>
    </row>
    <row r="25" spans="2:14">
      <c r="B25" t="s">
        <v>2</v>
      </c>
    </row>
    <row r="26" spans="2:14">
      <c r="B26">
        <v>127</v>
      </c>
      <c r="C26">
        <v>0.77</v>
      </c>
      <c r="D26">
        <v>0.74</v>
      </c>
      <c r="E26">
        <v>0.8</v>
      </c>
      <c r="F26">
        <v>0.75</v>
      </c>
      <c r="G26">
        <v>0.68</v>
      </c>
      <c r="H26">
        <v>0.71</v>
      </c>
      <c r="I26">
        <v>0.79</v>
      </c>
      <c r="J26">
        <v>0.72</v>
      </c>
      <c r="K26">
        <v>0.75</v>
      </c>
      <c r="L26">
        <v>0.76</v>
      </c>
      <c r="N26">
        <f>AVERAGE(C26:L26)</f>
        <v>0.747</v>
      </c>
    </row>
    <row r="27" spans="2:14">
      <c r="B27">
        <v>230</v>
      </c>
      <c r="C27">
        <v>0.87</v>
      </c>
      <c r="D27">
        <v>0.82</v>
      </c>
      <c r="E27">
        <v>0.9</v>
      </c>
      <c r="F27">
        <v>0.91</v>
      </c>
      <c r="G27">
        <v>0.9</v>
      </c>
      <c r="H27">
        <v>0.86</v>
      </c>
      <c r="I27">
        <v>0.91</v>
      </c>
      <c r="J27">
        <v>0.99</v>
      </c>
      <c r="K27">
        <v>0.79</v>
      </c>
      <c r="L27">
        <v>0.86</v>
      </c>
      <c r="N27">
        <f t="shared" ref="N27:N33" si="2">AVERAGE(C27:L27)</f>
        <v>0.88100000000000001</v>
      </c>
    </row>
    <row r="28" spans="2:14">
      <c r="B28">
        <v>363</v>
      </c>
      <c r="C28">
        <v>1.1599999999999999</v>
      </c>
      <c r="D28">
        <v>1.26</v>
      </c>
      <c r="E28">
        <v>1.24</v>
      </c>
      <c r="F28">
        <v>1.27</v>
      </c>
      <c r="G28">
        <v>1.23</v>
      </c>
      <c r="H28">
        <v>1.22</v>
      </c>
      <c r="I28">
        <v>1.21</v>
      </c>
      <c r="J28">
        <v>1.24</v>
      </c>
      <c r="K28">
        <v>1.19</v>
      </c>
      <c r="L28">
        <v>1.22</v>
      </c>
      <c r="N28">
        <f t="shared" si="2"/>
        <v>1.224</v>
      </c>
    </row>
    <row r="29" spans="2:14">
      <c r="B29">
        <v>435</v>
      </c>
      <c r="C29">
        <v>1.1399999999999999</v>
      </c>
      <c r="D29">
        <v>1.1499999999999999</v>
      </c>
      <c r="E29">
        <v>1.25</v>
      </c>
      <c r="F29">
        <v>1.3</v>
      </c>
      <c r="G29">
        <v>1.31</v>
      </c>
      <c r="H29">
        <v>1.26</v>
      </c>
      <c r="I29">
        <v>1.3</v>
      </c>
      <c r="J29">
        <v>1.24</v>
      </c>
      <c r="K29">
        <v>1.27</v>
      </c>
      <c r="L29">
        <v>1.25</v>
      </c>
      <c r="N29">
        <f t="shared" si="2"/>
        <v>1.2470000000000001</v>
      </c>
    </row>
    <row r="30" spans="2:14">
      <c r="B30">
        <v>515</v>
      </c>
      <c r="C30">
        <v>1.33</v>
      </c>
      <c r="D30">
        <v>1.4</v>
      </c>
      <c r="E30">
        <v>1.38</v>
      </c>
      <c r="F30">
        <v>1.4</v>
      </c>
      <c r="G30">
        <v>1.35</v>
      </c>
      <c r="H30">
        <v>1.41</v>
      </c>
      <c r="I30">
        <v>1.39</v>
      </c>
      <c r="J30">
        <v>1.42</v>
      </c>
      <c r="K30">
        <v>1.38</v>
      </c>
      <c r="L30">
        <v>1.44</v>
      </c>
      <c r="N30">
        <f t="shared" si="2"/>
        <v>1.3900000000000001</v>
      </c>
    </row>
    <row r="31" spans="2:14">
      <c r="B31">
        <v>635</v>
      </c>
      <c r="C31">
        <v>1.65</v>
      </c>
      <c r="D31">
        <v>1.62</v>
      </c>
      <c r="E31">
        <v>1.57</v>
      </c>
      <c r="F31">
        <v>1.64</v>
      </c>
      <c r="G31">
        <v>1.63</v>
      </c>
      <c r="H31">
        <v>1.61</v>
      </c>
      <c r="I31">
        <v>1.58</v>
      </c>
      <c r="J31">
        <v>1.57</v>
      </c>
      <c r="K31">
        <v>1.69</v>
      </c>
      <c r="L31">
        <v>1.62</v>
      </c>
      <c r="N31">
        <f t="shared" si="2"/>
        <v>1.6179999999999999</v>
      </c>
    </row>
    <row r="32" spans="2:14">
      <c r="B32">
        <v>708</v>
      </c>
      <c r="C32">
        <v>1.75</v>
      </c>
      <c r="D32">
        <v>1.65</v>
      </c>
      <c r="E32">
        <v>1.6</v>
      </c>
      <c r="F32">
        <v>1.59</v>
      </c>
      <c r="G32">
        <v>1.66</v>
      </c>
      <c r="H32">
        <v>1.62</v>
      </c>
      <c r="I32">
        <v>1.64</v>
      </c>
      <c r="J32">
        <v>1.67</v>
      </c>
      <c r="K32">
        <v>1.6</v>
      </c>
      <c r="L32">
        <v>1.64</v>
      </c>
      <c r="N32">
        <f t="shared" si="2"/>
        <v>1.6420000000000001</v>
      </c>
    </row>
    <row r="33" spans="2:14">
      <c r="B33">
        <v>870</v>
      </c>
      <c r="C33">
        <v>1.92</v>
      </c>
      <c r="D33">
        <v>1.84</v>
      </c>
      <c r="E33">
        <v>1.94</v>
      </c>
      <c r="F33">
        <v>1.86</v>
      </c>
      <c r="G33">
        <v>1.9</v>
      </c>
      <c r="H33">
        <v>2</v>
      </c>
      <c r="I33">
        <v>1.81</v>
      </c>
      <c r="J33">
        <v>1.83</v>
      </c>
      <c r="K33">
        <v>1.85</v>
      </c>
      <c r="L33">
        <v>1.87</v>
      </c>
      <c r="N33">
        <f t="shared" si="2"/>
        <v>1.8820000000000001</v>
      </c>
    </row>
  </sheetData>
  <pageMargins left="0.75" right="0.75" top="1" bottom="1" header="0.5" footer="0.5"/>
  <pageSetup paperSize="9" orientation="portrait" horizontalDpi="4294967292" verticalDpi="4294967292"/>
  <ignoredErrors>
    <ignoredError sqref="N3:N4 N5:N11 N15:N23 N26:N3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32"/>
  <sheetViews>
    <sheetView tabSelected="1" workbookViewId="0">
      <selection activeCell="I35" sqref="I35"/>
    </sheetView>
  </sheetViews>
  <sheetFormatPr baseColWidth="10" defaultRowHeight="15" x14ac:dyDescent="0"/>
  <cols>
    <col min="3" max="5" width="11" customWidth="1"/>
    <col min="7" max="7" width="11.5" customWidth="1"/>
    <col min="12" max="21" width="5.1640625" bestFit="1" customWidth="1"/>
    <col min="23" max="23" width="6.1640625" bestFit="1" customWidth="1"/>
  </cols>
  <sheetData>
    <row r="2" spans="3:21">
      <c r="K2" t="s">
        <v>0</v>
      </c>
    </row>
    <row r="3" spans="3:21">
      <c r="C3" s="10" t="s">
        <v>0</v>
      </c>
      <c r="D3" s="10" t="s">
        <v>7</v>
      </c>
      <c r="E3" s="10" t="s">
        <v>8</v>
      </c>
      <c r="F3" s="10" t="s">
        <v>4</v>
      </c>
      <c r="G3" s="10" t="s">
        <v>3</v>
      </c>
      <c r="H3" s="10" t="s">
        <v>6</v>
      </c>
      <c r="I3" s="15" t="s">
        <v>5</v>
      </c>
      <c r="K3">
        <v>10</v>
      </c>
      <c r="L3">
        <v>1.38</v>
      </c>
      <c r="M3">
        <v>1.46</v>
      </c>
      <c r="N3">
        <v>1.3</v>
      </c>
      <c r="O3">
        <v>1.33</v>
      </c>
      <c r="P3">
        <v>1.45</v>
      </c>
      <c r="Q3">
        <v>1.39</v>
      </c>
      <c r="R3">
        <v>1.49</v>
      </c>
      <c r="S3">
        <v>1.5</v>
      </c>
      <c r="T3">
        <v>1.47</v>
      </c>
      <c r="U3">
        <v>1.49</v>
      </c>
    </row>
    <row r="4" spans="3:21">
      <c r="C4" s="1">
        <v>10</v>
      </c>
      <c r="D4" s="6">
        <f>C4*PI()/180</f>
        <v>0.17453292519943295</v>
      </c>
      <c r="E4" s="11">
        <f>SIN(D4)</f>
        <v>0.17364817766693033</v>
      </c>
      <c r="F4" s="5">
        <v>63</v>
      </c>
      <c r="G4" s="3">
        <v>725</v>
      </c>
      <c r="I4" s="11">
        <f>AVERAGE(L3:U3)</f>
        <v>1.4260000000000002</v>
      </c>
      <c r="K4">
        <v>20</v>
      </c>
      <c r="L4">
        <v>1.47</v>
      </c>
      <c r="M4">
        <v>1.57</v>
      </c>
      <c r="N4">
        <v>1.49</v>
      </c>
      <c r="O4">
        <v>1.54</v>
      </c>
      <c r="P4">
        <v>1.5</v>
      </c>
      <c r="Q4">
        <v>1.46</v>
      </c>
      <c r="R4">
        <v>1.57</v>
      </c>
      <c r="S4">
        <v>1.5</v>
      </c>
      <c r="T4">
        <v>1.45</v>
      </c>
      <c r="U4">
        <v>1.54</v>
      </c>
    </row>
    <row r="5" spans="3:21">
      <c r="C5" s="4">
        <v>20</v>
      </c>
      <c r="D5" s="6">
        <f t="shared" ref="D5:D12" si="0">C5*PI()/180</f>
        <v>0.3490658503988659</v>
      </c>
      <c r="E5" s="12">
        <f t="shared" ref="E5:E12" si="1">SIN(D5)</f>
        <v>0.34202014332566871</v>
      </c>
      <c r="F5" s="5">
        <v>63</v>
      </c>
      <c r="G5" s="6">
        <v>725</v>
      </c>
      <c r="I5" s="11">
        <f t="shared" ref="I5:I12" si="2">AVERAGE(L4:U4)</f>
        <v>1.5089999999999999</v>
      </c>
      <c r="K5">
        <v>30</v>
      </c>
      <c r="L5">
        <v>1.6</v>
      </c>
      <c r="M5">
        <v>1.55</v>
      </c>
      <c r="N5">
        <v>1.63</v>
      </c>
      <c r="O5">
        <v>1.72</v>
      </c>
      <c r="P5">
        <v>1.58</v>
      </c>
      <c r="Q5">
        <v>1.56</v>
      </c>
      <c r="R5">
        <v>1.54</v>
      </c>
      <c r="S5">
        <v>1.56</v>
      </c>
      <c r="T5">
        <v>1.57</v>
      </c>
      <c r="U5">
        <v>1.6</v>
      </c>
    </row>
    <row r="6" spans="3:21">
      <c r="C6" s="4">
        <v>30</v>
      </c>
      <c r="D6" s="6">
        <f t="shared" si="0"/>
        <v>0.52359877559829882</v>
      </c>
      <c r="E6" s="12">
        <f t="shared" si="1"/>
        <v>0.49999999999999994</v>
      </c>
      <c r="F6" s="5">
        <v>63</v>
      </c>
      <c r="G6" s="6">
        <v>725</v>
      </c>
      <c r="I6" s="11">
        <f t="shared" si="2"/>
        <v>1.591</v>
      </c>
      <c r="K6">
        <v>40</v>
      </c>
      <c r="L6">
        <v>1.65</v>
      </c>
      <c r="M6">
        <v>1.58</v>
      </c>
      <c r="N6">
        <v>1.55</v>
      </c>
      <c r="O6">
        <v>1.54</v>
      </c>
      <c r="P6">
        <v>1.63</v>
      </c>
      <c r="Q6">
        <v>1.64</v>
      </c>
      <c r="R6">
        <v>1.61</v>
      </c>
      <c r="S6">
        <v>1.6</v>
      </c>
      <c r="T6">
        <v>1.62</v>
      </c>
      <c r="U6">
        <v>1.55</v>
      </c>
    </row>
    <row r="7" spans="3:21">
      <c r="C7" s="4">
        <v>40</v>
      </c>
      <c r="D7" s="6">
        <f t="shared" si="0"/>
        <v>0.69813170079773179</v>
      </c>
      <c r="E7" s="12">
        <f t="shared" si="1"/>
        <v>0.64278760968653925</v>
      </c>
      <c r="F7" s="5">
        <v>63</v>
      </c>
      <c r="G7" s="6">
        <v>725</v>
      </c>
      <c r="I7" s="11">
        <f t="shared" si="2"/>
        <v>1.597</v>
      </c>
      <c r="K7">
        <v>45</v>
      </c>
      <c r="L7">
        <v>1.71</v>
      </c>
      <c r="M7">
        <v>1.67</v>
      </c>
      <c r="N7">
        <v>1.6</v>
      </c>
      <c r="O7">
        <v>1.6</v>
      </c>
      <c r="P7">
        <v>1.61</v>
      </c>
      <c r="Q7">
        <v>1.6</v>
      </c>
      <c r="R7">
        <v>1.61</v>
      </c>
      <c r="S7">
        <v>1.57</v>
      </c>
      <c r="T7">
        <v>1.69</v>
      </c>
      <c r="U7">
        <v>1.61</v>
      </c>
    </row>
    <row r="8" spans="3:21">
      <c r="C8" s="4">
        <v>45</v>
      </c>
      <c r="D8" s="6">
        <f t="shared" si="0"/>
        <v>0.78539816339744828</v>
      </c>
      <c r="E8" s="12">
        <f t="shared" si="1"/>
        <v>0.70710678118654746</v>
      </c>
      <c r="F8" s="5">
        <v>63</v>
      </c>
      <c r="G8" s="6">
        <v>725</v>
      </c>
      <c r="I8" s="11">
        <f t="shared" si="2"/>
        <v>1.627</v>
      </c>
      <c r="K8">
        <v>50</v>
      </c>
      <c r="L8">
        <v>1.64</v>
      </c>
      <c r="M8">
        <v>1.6</v>
      </c>
      <c r="N8">
        <v>1.6</v>
      </c>
      <c r="O8">
        <v>1.62</v>
      </c>
      <c r="P8">
        <v>1.6</v>
      </c>
      <c r="Q8">
        <v>1.6</v>
      </c>
      <c r="R8">
        <v>1.68</v>
      </c>
      <c r="S8">
        <v>1.65</v>
      </c>
      <c r="T8">
        <v>1.63</v>
      </c>
      <c r="U8">
        <v>1.69</v>
      </c>
    </row>
    <row r="9" spans="3:21">
      <c r="C9" s="4">
        <v>50</v>
      </c>
      <c r="D9" s="6">
        <f t="shared" si="0"/>
        <v>0.87266462599716477</v>
      </c>
      <c r="E9" s="12">
        <f t="shared" si="1"/>
        <v>0.76604444311897801</v>
      </c>
      <c r="F9" s="5">
        <v>63</v>
      </c>
      <c r="G9" s="6">
        <v>725</v>
      </c>
      <c r="I9" s="11">
        <f t="shared" si="2"/>
        <v>1.6310000000000002</v>
      </c>
      <c r="K9">
        <v>60</v>
      </c>
      <c r="L9">
        <v>1.64</v>
      </c>
      <c r="M9">
        <v>1.6</v>
      </c>
      <c r="N9">
        <v>1.77</v>
      </c>
      <c r="O9">
        <v>1.83</v>
      </c>
      <c r="P9">
        <v>1.69</v>
      </c>
      <c r="Q9">
        <v>1.76</v>
      </c>
      <c r="R9">
        <v>1.17</v>
      </c>
      <c r="S9">
        <v>1.7</v>
      </c>
      <c r="T9">
        <v>1.63</v>
      </c>
      <c r="U9">
        <v>1.67</v>
      </c>
    </row>
    <row r="10" spans="3:21">
      <c r="C10" s="4">
        <v>60</v>
      </c>
      <c r="D10" s="6">
        <f t="shared" si="0"/>
        <v>1.0471975511965976</v>
      </c>
      <c r="E10" s="12">
        <f t="shared" si="1"/>
        <v>0.8660254037844386</v>
      </c>
      <c r="F10" s="5">
        <v>63</v>
      </c>
      <c r="G10" s="6">
        <v>725</v>
      </c>
      <c r="I10" s="11">
        <f t="shared" si="2"/>
        <v>1.6460000000000001</v>
      </c>
      <c r="K10">
        <v>70</v>
      </c>
      <c r="L10">
        <v>1.74</v>
      </c>
      <c r="M10">
        <v>1.64</v>
      </c>
      <c r="N10">
        <v>1.74</v>
      </c>
      <c r="O10">
        <v>1.65</v>
      </c>
      <c r="P10">
        <v>1.67</v>
      </c>
      <c r="Q10">
        <v>1.77</v>
      </c>
      <c r="R10">
        <v>1.68</v>
      </c>
      <c r="S10">
        <v>1.76</v>
      </c>
      <c r="T10">
        <v>1.6</v>
      </c>
      <c r="U10">
        <v>1.65</v>
      </c>
    </row>
    <row r="11" spans="3:21">
      <c r="C11" s="4">
        <v>70</v>
      </c>
      <c r="D11" s="6">
        <f t="shared" si="0"/>
        <v>1.2217304763960306</v>
      </c>
      <c r="E11" s="12">
        <f t="shared" si="1"/>
        <v>0.93969262078590832</v>
      </c>
      <c r="F11" s="5">
        <v>63</v>
      </c>
      <c r="G11" s="6">
        <v>725</v>
      </c>
      <c r="I11" s="11">
        <f t="shared" si="2"/>
        <v>1.69</v>
      </c>
      <c r="K11">
        <v>80</v>
      </c>
      <c r="L11">
        <v>1.74</v>
      </c>
      <c r="M11">
        <v>1.78</v>
      </c>
      <c r="N11">
        <v>1.67</v>
      </c>
      <c r="O11">
        <v>1.77</v>
      </c>
      <c r="P11">
        <v>1.76</v>
      </c>
      <c r="Q11">
        <v>1.71</v>
      </c>
      <c r="R11">
        <v>1.68</v>
      </c>
      <c r="S11">
        <v>1.67</v>
      </c>
      <c r="T11">
        <v>1.68</v>
      </c>
      <c r="U11">
        <v>1.77</v>
      </c>
    </row>
    <row r="12" spans="3:21">
      <c r="C12" s="7">
        <v>80</v>
      </c>
      <c r="D12" s="6">
        <f t="shared" si="0"/>
        <v>1.3962634015954636</v>
      </c>
      <c r="E12" s="13">
        <f t="shared" si="1"/>
        <v>0.98480775301220802</v>
      </c>
      <c r="F12" s="5">
        <v>63</v>
      </c>
      <c r="G12" s="9">
        <v>725</v>
      </c>
      <c r="I12" s="11">
        <f t="shared" si="2"/>
        <v>1.7230000000000001</v>
      </c>
    </row>
    <row r="13" spans="3:21">
      <c r="C13" s="10" t="s">
        <v>0</v>
      </c>
      <c r="D13" s="10" t="s">
        <v>7</v>
      </c>
      <c r="E13" s="21"/>
      <c r="F13" s="10" t="s">
        <v>4</v>
      </c>
      <c r="G13" s="10" t="s">
        <v>3</v>
      </c>
      <c r="H13" s="10" t="s">
        <v>6</v>
      </c>
      <c r="I13" s="10" t="s">
        <v>5</v>
      </c>
      <c r="K13" t="s">
        <v>1</v>
      </c>
    </row>
    <row r="14" spans="3:21">
      <c r="C14" s="1">
        <v>60</v>
      </c>
      <c r="D14" s="6">
        <f>C14*PI()/180</f>
        <v>1.0471975511965976</v>
      </c>
      <c r="E14" s="5"/>
      <c r="F14" s="2">
        <v>9</v>
      </c>
      <c r="G14" s="3">
        <v>725</v>
      </c>
      <c r="I14" s="11">
        <f>AVERAGE(L14:U14)</f>
        <v>1.639</v>
      </c>
      <c r="K14">
        <v>9</v>
      </c>
      <c r="L14">
        <v>1.57</v>
      </c>
      <c r="M14">
        <v>1.57</v>
      </c>
      <c r="N14">
        <v>1.62</v>
      </c>
      <c r="O14">
        <v>1.66</v>
      </c>
      <c r="P14">
        <v>1.64</v>
      </c>
      <c r="Q14">
        <v>1.72</v>
      </c>
      <c r="R14">
        <v>1.64</v>
      </c>
      <c r="S14">
        <v>1.69</v>
      </c>
      <c r="T14">
        <v>1.64</v>
      </c>
      <c r="U14">
        <v>1.64</v>
      </c>
    </row>
    <row r="15" spans="3:21">
      <c r="C15" s="4">
        <v>60</v>
      </c>
      <c r="D15" s="6">
        <f t="shared" ref="D15:D22" si="3">C15*PI()/180</f>
        <v>1.0471975511965976</v>
      </c>
      <c r="E15" s="5"/>
      <c r="F15" s="5">
        <v>10</v>
      </c>
      <c r="G15" s="6">
        <v>725</v>
      </c>
      <c r="I15" s="11">
        <f t="shared" ref="I15:I22" si="4">AVERAGE(L15:U15)</f>
        <v>1.6640000000000001</v>
      </c>
      <c r="K15">
        <v>10</v>
      </c>
      <c r="L15">
        <v>1.69</v>
      </c>
      <c r="M15">
        <v>1.66</v>
      </c>
      <c r="N15">
        <v>1.64</v>
      </c>
      <c r="O15">
        <v>1.65</v>
      </c>
      <c r="P15">
        <v>1.64</v>
      </c>
      <c r="Q15">
        <v>1.69</v>
      </c>
      <c r="R15">
        <v>1.64</v>
      </c>
      <c r="S15">
        <v>1.66</v>
      </c>
      <c r="T15">
        <v>1.67</v>
      </c>
      <c r="U15">
        <v>1.7</v>
      </c>
    </row>
    <row r="16" spans="3:21">
      <c r="C16" s="4">
        <v>60</v>
      </c>
      <c r="D16" s="6">
        <f t="shared" si="3"/>
        <v>1.0471975511965976</v>
      </c>
      <c r="E16" s="5"/>
      <c r="F16" s="5">
        <v>11</v>
      </c>
      <c r="G16" s="6">
        <v>725</v>
      </c>
      <c r="I16" s="11">
        <f t="shared" si="4"/>
        <v>1.6450000000000002</v>
      </c>
      <c r="K16">
        <v>11</v>
      </c>
      <c r="L16">
        <v>1.6</v>
      </c>
      <c r="M16">
        <v>1.67</v>
      </c>
      <c r="N16">
        <v>1.64</v>
      </c>
      <c r="O16">
        <v>1.66</v>
      </c>
      <c r="P16">
        <v>1.64</v>
      </c>
      <c r="Q16">
        <v>1.7</v>
      </c>
      <c r="R16">
        <v>1.64</v>
      </c>
      <c r="S16">
        <v>1.65</v>
      </c>
      <c r="T16">
        <v>1.64</v>
      </c>
      <c r="U16">
        <v>1.61</v>
      </c>
    </row>
    <row r="17" spans="3:21">
      <c r="C17" s="4">
        <v>60</v>
      </c>
      <c r="D17" s="6">
        <f t="shared" si="3"/>
        <v>1.0471975511965976</v>
      </c>
      <c r="E17" s="5"/>
      <c r="F17" s="5">
        <v>19.5</v>
      </c>
      <c r="G17" s="6">
        <v>725</v>
      </c>
      <c r="I17" s="11">
        <f t="shared" si="4"/>
        <v>1.7240000000000002</v>
      </c>
      <c r="K17">
        <v>19.5</v>
      </c>
      <c r="L17">
        <v>1.7</v>
      </c>
      <c r="M17">
        <v>1.74</v>
      </c>
      <c r="N17">
        <v>1.63</v>
      </c>
      <c r="O17">
        <v>1.67</v>
      </c>
      <c r="P17">
        <v>1.68</v>
      </c>
      <c r="Q17">
        <v>1.75</v>
      </c>
      <c r="R17">
        <v>1.73</v>
      </c>
      <c r="S17">
        <v>1.74</v>
      </c>
      <c r="T17">
        <v>1.77</v>
      </c>
      <c r="U17">
        <v>1.83</v>
      </c>
    </row>
    <row r="18" spans="3:21">
      <c r="C18" s="4">
        <v>60</v>
      </c>
      <c r="D18" s="6">
        <f t="shared" si="3"/>
        <v>1.0471975511965976</v>
      </c>
      <c r="E18" s="5"/>
      <c r="F18" s="5">
        <v>29</v>
      </c>
      <c r="G18" s="6">
        <v>725</v>
      </c>
      <c r="I18" s="11">
        <f t="shared" si="4"/>
        <v>1.6640000000000001</v>
      </c>
      <c r="K18">
        <v>29</v>
      </c>
      <c r="L18">
        <v>1.64</v>
      </c>
      <c r="M18">
        <v>1.68</v>
      </c>
      <c r="N18">
        <v>1.65</v>
      </c>
      <c r="O18">
        <v>1.7</v>
      </c>
      <c r="P18">
        <v>1.65</v>
      </c>
      <c r="Q18">
        <v>1.67</v>
      </c>
      <c r="R18">
        <v>1.67</v>
      </c>
      <c r="S18">
        <v>1.65</v>
      </c>
      <c r="T18">
        <v>1.63</v>
      </c>
      <c r="U18">
        <v>1.7</v>
      </c>
    </row>
    <row r="19" spans="3:21">
      <c r="C19" s="4">
        <v>60</v>
      </c>
      <c r="D19" s="6">
        <f t="shared" si="3"/>
        <v>1.0471975511965976</v>
      </c>
      <c r="E19" s="5"/>
      <c r="F19" s="5">
        <v>36</v>
      </c>
      <c r="G19" s="6">
        <v>725</v>
      </c>
      <c r="I19" s="11">
        <f t="shared" si="4"/>
        <v>1.6890000000000001</v>
      </c>
      <c r="K19">
        <v>36</v>
      </c>
      <c r="L19">
        <v>1.7</v>
      </c>
      <c r="M19">
        <v>1.68</v>
      </c>
      <c r="N19">
        <v>1.67</v>
      </c>
      <c r="O19">
        <v>1.74</v>
      </c>
      <c r="P19">
        <v>1.68</v>
      </c>
      <c r="Q19">
        <v>1.74</v>
      </c>
      <c r="R19">
        <v>1.6</v>
      </c>
      <c r="S19">
        <v>1.65</v>
      </c>
      <c r="T19">
        <v>1.69</v>
      </c>
      <c r="U19">
        <v>1.74</v>
      </c>
    </row>
    <row r="20" spans="3:21">
      <c r="C20" s="4">
        <v>60</v>
      </c>
      <c r="D20" s="6">
        <f t="shared" si="3"/>
        <v>1.0471975511965976</v>
      </c>
      <c r="E20" s="5"/>
      <c r="F20" s="5">
        <v>43</v>
      </c>
      <c r="G20" s="6">
        <v>725</v>
      </c>
      <c r="I20" s="11">
        <f t="shared" si="4"/>
        <v>1.6839999999999997</v>
      </c>
      <c r="K20">
        <v>43</v>
      </c>
      <c r="L20">
        <v>1.66</v>
      </c>
      <c r="M20">
        <v>1.67</v>
      </c>
      <c r="N20">
        <v>1.68</v>
      </c>
      <c r="O20">
        <v>1.69</v>
      </c>
      <c r="P20">
        <v>1.67</v>
      </c>
      <c r="Q20">
        <v>1.67</v>
      </c>
      <c r="R20">
        <v>1.79</v>
      </c>
      <c r="S20">
        <v>1.76</v>
      </c>
      <c r="T20">
        <v>1.6</v>
      </c>
      <c r="U20">
        <v>1.65</v>
      </c>
    </row>
    <row r="21" spans="3:21">
      <c r="C21" s="4">
        <v>60</v>
      </c>
      <c r="D21" s="6">
        <f t="shared" si="3"/>
        <v>1.0471975511965976</v>
      </c>
      <c r="E21" s="5"/>
      <c r="F21" s="5">
        <v>51</v>
      </c>
      <c r="G21" s="6">
        <v>725</v>
      </c>
      <c r="I21" s="11">
        <f t="shared" si="4"/>
        <v>1.6689999999999998</v>
      </c>
      <c r="K21">
        <v>51</v>
      </c>
      <c r="L21">
        <v>1.65</v>
      </c>
      <c r="M21">
        <v>1.64</v>
      </c>
      <c r="N21">
        <v>1.69</v>
      </c>
      <c r="O21">
        <v>1.66</v>
      </c>
      <c r="P21">
        <v>1.7</v>
      </c>
      <c r="Q21">
        <v>1.6</v>
      </c>
      <c r="R21">
        <v>1.7</v>
      </c>
      <c r="S21">
        <v>1.76</v>
      </c>
      <c r="T21">
        <v>1.65</v>
      </c>
      <c r="U21">
        <v>1.64</v>
      </c>
    </row>
    <row r="22" spans="3:21">
      <c r="C22" s="7">
        <v>60</v>
      </c>
      <c r="D22" s="6">
        <f t="shared" si="3"/>
        <v>1.0471975511965976</v>
      </c>
      <c r="E22" s="5"/>
      <c r="F22" s="8">
        <v>66</v>
      </c>
      <c r="G22" s="9">
        <v>725</v>
      </c>
      <c r="I22" s="11">
        <f t="shared" si="4"/>
        <v>1.7189999999999999</v>
      </c>
      <c r="K22">
        <v>66</v>
      </c>
      <c r="L22">
        <v>1.76</v>
      </c>
      <c r="M22">
        <v>1.78</v>
      </c>
      <c r="N22">
        <v>1.8</v>
      </c>
      <c r="O22">
        <v>1.74</v>
      </c>
      <c r="P22">
        <v>1.61</v>
      </c>
      <c r="Q22">
        <v>1.67</v>
      </c>
      <c r="R22">
        <v>1.69</v>
      </c>
      <c r="S22">
        <v>1.71</v>
      </c>
      <c r="T22">
        <v>1.68</v>
      </c>
      <c r="U22">
        <v>1.75</v>
      </c>
    </row>
    <row r="23" spans="3:21">
      <c r="C23" s="10" t="s">
        <v>0</v>
      </c>
      <c r="D23" s="10" t="s">
        <v>7</v>
      </c>
      <c r="E23" s="20"/>
      <c r="F23" s="10" t="s">
        <v>4</v>
      </c>
      <c r="G23" s="10" t="s">
        <v>3</v>
      </c>
      <c r="H23" s="10" t="s">
        <v>6</v>
      </c>
      <c r="I23" s="10" t="s">
        <v>5</v>
      </c>
    </row>
    <row r="24" spans="3:21">
      <c r="C24" s="1">
        <v>60</v>
      </c>
      <c r="D24" s="17">
        <v>1.047197551</v>
      </c>
      <c r="E24" s="16"/>
      <c r="F24" s="2">
        <v>63</v>
      </c>
      <c r="G24" s="3">
        <v>127</v>
      </c>
      <c r="I24" s="11">
        <f>AVERAGE(L25:U25)</f>
        <v>0.747</v>
      </c>
      <c r="K24" t="s">
        <v>2</v>
      </c>
    </row>
    <row r="25" spans="3:21">
      <c r="C25" s="4">
        <v>60</v>
      </c>
      <c r="D25" s="17">
        <v>1.047197551</v>
      </c>
      <c r="E25" s="16"/>
      <c r="F25" s="5">
        <v>63</v>
      </c>
      <c r="G25" s="6">
        <v>230</v>
      </c>
      <c r="I25" s="11">
        <f t="shared" ref="I25:I31" si="5">AVERAGE(L26:U26)</f>
        <v>0.88100000000000001</v>
      </c>
      <c r="K25">
        <v>127</v>
      </c>
      <c r="L25">
        <v>0.77</v>
      </c>
      <c r="M25">
        <v>0.74</v>
      </c>
      <c r="N25">
        <v>0.8</v>
      </c>
      <c r="O25">
        <v>0.75</v>
      </c>
      <c r="P25">
        <v>0.68</v>
      </c>
      <c r="Q25">
        <v>0.71</v>
      </c>
      <c r="R25">
        <v>0.79</v>
      </c>
      <c r="S25">
        <v>0.72</v>
      </c>
      <c r="T25">
        <v>0.75</v>
      </c>
      <c r="U25">
        <v>0.76</v>
      </c>
    </row>
    <row r="26" spans="3:21">
      <c r="C26" s="4">
        <v>60</v>
      </c>
      <c r="D26" s="17">
        <v>1.047197551</v>
      </c>
      <c r="E26" s="16"/>
      <c r="F26" s="5">
        <v>63</v>
      </c>
      <c r="G26" s="6">
        <v>363</v>
      </c>
      <c r="I26" s="11">
        <f t="shared" si="5"/>
        <v>1.224</v>
      </c>
      <c r="K26">
        <v>230</v>
      </c>
      <c r="L26">
        <v>0.87</v>
      </c>
      <c r="M26">
        <v>0.82</v>
      </c>
      <c r="N26">
        <v>0.9</v>
      </c>
      <c r="O26">
        <v>0.91</v>
      </c>
      <c r="P26">
        <v>0.9</v>
      </c>
      <c r="Q26">
        <v>0.86</v>
      </c>
      <c r="R26">
        <v>0.91</v>
      </c>
      <c r="S26">
        <v>0.99</v>
      </c>
      <c r="T26">
        <v>0.79</v>
      </c>
      <c r="U26">
        <v>0.86</v>
      </c>
    </row>
    <row r="27" spans="3:21">
      <c r="C27" s="4">
        <v>60</v>
      </c>
      <c r="D27" s="17">
        <v>1.047197551</v>
      </c>
      <c r="E27" s="16"/>
      <c r="F27" s="5">
        <v>63</v>
      </c>
      <c r="G27" s="6">
        <v>435</v>
      </c>
      <c r="I27" s="11">
        <f t="shared" si="5"/>
        <v>1.2470000000000001</v>
      </c>
      <c r="K27">
        <v>363</v>
      </c>
      <c r="L27">
        <v>1.1599999999999999</v>
      </c>
      <c r="M27">
        <v>1.26</v>
      </c>
      <c r="N27">
        <v>1.24</v>
      </c>
      <c r="O27">
        <v>1.27</v>
      </c>
      <c r="P27">
        <v>1.23</v>
      </c>
      <c r="Q27">
        <v>1.22</v>
      </c>
      <c r="R27">
        <v>1.21</v>
      </c>
      <c r="S27">
        <v>1.24</v>
      </c>
      <c r="T27">
        <v>1.19</v>
      </c>
      <c r="U27">
        <v>1.22</v>
      </c>
    </row>
    <row r="28" spans="3:21">
      <c r="C28" s="4">
        <v>60</v>
      </c>
      <c r="D28" s="17">
        <v>1.047197551</v>
      </c>
      <c r="E28" s="16"/>
      <c r="F28" s="5">
        <v>63</v>
      </c>
      <c r="G28" s="6">
        <v>515</v>
      </c>
      <c r="I28" s="11">
        <f t="shared" si="5"/>
        <v>1.3900000000000001</v>
      </c>
      <c r="K28">
        <v>435</v>
      </c>
      <c r="L28">
        <v>1.1399999999999999</v>
      </c>
      <c r="M28">
        <v>1.1499999999999999</v>
      </c>
      <c r="N28">
        <v>1.25</v>
      </c>
      <c r="O28">
        <v>1.3</v>
      </c>
      <c r="P28">
        <v>1.31</v>
      </c>
      <c r="Q28">
        <v>1.26</v>
      </c>
      <c r="R28">
        <v>1.3</v>
      </c>
      <c r="S28">
        <v>1.24</v>
      </c>
      <c r="T28">
        <v>1.27</v>
      </c>
      <c r="U28">
        <v>1.25</v>
      </c>
    </row>
    <row r="29" spans="3:21">
      <c r="C29" s="4">
        <v>60</v>
      </c>
      <c r="D29" s="17">
        <v>1.047197551</v>
      </c>
      <c r="E29" s="16"/>
      <c r="F29" s="5">
        <v>63</v>
      </c>
      <c r="G29" s="6">
        <v>635</v>
      </c>
      <c r="I29" s="11">
        <f t="shared" si="5"/>
        <v>1.6179999999999999</v>
      </c>
      <c r="K29">
        <v>515</v>
      </c>
      <c r="L29">
        <v>1.33</v>
      </c>
      <c r="M29">
        <v>1.4</v>
      </c>
      <c r="N29">
        <v>1.38</v>
      </c>
      <c r="O29">
        <v>1.4</v>
      </c>
      <c r="P29">
        <v>1.35</v>
      </c>
      <c r="Q29">
        <v>1.41</v>
      </c>
      <c r="R29">
        <v>1.39</v>
      </c>
      <c r="S29">
        <v>1.42</v>
      </c>
      <c r="T29">
        <v>1.38</v>
      </c>
      <c r="U29">
        <v>1.44</v>
      </c>
    </row>
    <row r="30" spans="3:21">
      <c r="C30" s="4">
        <v>60</v>
      </c>
      <c r="D30" s="17">
        <v>1.047197551</v>
      </c>
      <c r="E30" s="16"/>
      <c r="F30" s="5">
        <v>63</v>
      </c>
      <c r="G30" s="6">
        <v>708</v>
      </c>
      <c r="I30" s="11">
        <f t="shared" si="5"/>
        <v>1.6420000000000001</v>
      </c>
      <c r="K30">
        <v>635</v>
      </c>
      <c r="L30">
        <v>1.65</v>
      </c>
      <c r="M30">
        <v>1.62</v>
      </c>
      <c r="N30">
        <v>1.57</v>
      </c>
      <c r="O30">
        <v>1.64</v>
      </c>
      <c r="P30">
        <v>1.63</v>
      </c>
      <c r="Q30">
        <v>1.61</v>
      </c>
      <c r="R30">
        <v>1.58</v>
      </c>
      <c r="S30">
        <v>1.57</v>
      </c>
      <c r="T30">
        <v>1.69</v>
      </c>
      <c r="U30">
        <v>1.62</v>
      </c>
    </row>
    <row r="31" spans="3:21">
      <c r="C31" s="7">
        <v>60</v>
      </c>
      <c r="D31" s="18">
        <v>1.047197551</v>
      </c>
      <c r="E31" s="19"/>
      <c r="F31" s="8">
        <v>63</v>
      </c>
      <c r="G31" s="9">
        <v>870</v>
      </c>
      <c r="H31" s="7"/>
      <c r="I31" s="14">
        <f t="shared" si="5"/>
        <v>1.8820000000000001</v>
      </c>
      <c r="K31">
        <v>708</v>
      </c>
      <c r="L31">
        <v>1.75</v>
      </c>
      <c r="M31">
        <v>1.65</v>
      </c>
      <c r="N31">
        <v>1.6</v>
      </c>
      <c r="O31">
        <v>1.59</v>
      </c>
      <c r="P31">
        <v>1.66</v>
      </c>
      <c r="Q31">
        <v>1.62</v>
      </c>
      <c r="R31">
        <v>1.64</v>
      </c>
      <c r="S31">
        <v>1.67</v>
      </c>
      <c r="T31">
        <v>1.6</v>
      </c>
      <c r="U31">
        <v>1.64</v>
      </c>
    </row>
    <row r="32" spans="3:21">
      <c r="K32">
        <v>870</v>
      </c>
      <c r="L32">
        <v>1.92</v>
      </c>
      <c r="M32">
        <v>1.84</v>
      </c>
      <c r="N32">
        <v>1.94</v>
      </c>
      <c r="O32">
        <v>1.86</v>
      </c>
      <c r="P32">
        <v>1.9</v>
      </c>
      <c r="Q32">
        <v>2</v>
      </c>
      <c r="R32">
        <v>1.81</v>
      </c>
      <c r="S32">
        <v>1.83</v>
      </c>
      <c r="T32">
        <v>1.85</v>
      </c>
      <c r="U32">
        <v>1.87</v>
      </c>
    </row>
  </sheetData>
  <pageMargins left="0.75" right="0.75" top="1" bottom="1" header="0.5" footer="0.5"/>
  <pageSetup paperSize="9" orientation="portrait" horizontalDpi="4294967292" verticalDpi="4294967292"/>
  <ignoredErrors>
    <ignoredError sqref="I4:I12 I14:I22 I24:I31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LOLDATAAMIRITE</vt:lpstr>
      <vt:lpstr>LOLSUPERTABLEAMIRITE</vt:lpstr>
    </vt:vector>
  </TitlesOfParts>
  <Company>Carey Baptist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Test User</cp:lastModifiedBy>
  <dcterms:created xsi:type="dcterms:W3CDTF">2013-02-14T23:27:35Z</dcterms:created>
  <dcterms:modified xsi:type="dcterms:W3CDTF">2013-02-17T04:12:58Z</dcterms:modified>
</cp:coreProperties>
</file>