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40" windowWidth="15480" windowHeight="7950"/>
  </bookViews>
  <sheets>
    <sheet name="Produccion" sheetId="13" r:id="rId1"/>
    <sheet name="Capacidad " sheetId="4" r:id="rId2"/>
  </sheets>
  <calcPr calcId="145621"/>
</workbook>
</file>

<file path=xl/calcChain.xml><?xml version="1.0" encoding="utf-8"?>
<calcChain xmlns="http://schemas.openxmlformats.org/spreadsheetml/2006/main">
  <c r="N13" i="13" l="1"/>
  <c r="D369" i="13" l="1"/>
  <c r="C369" i="13"/>
  <c r="K9" i="13" s="1"/>
  <c r="G3" i="13"/>
  <c r="D3" i="13" s="1"/>
  <c r="E4" i="13" s="1"/>
  <c r="F4" i="13" l="1"/>
  <c r="G4" i="13" s="1"/>
  <c r="D4" i="13" s="1"/>
  <c r="E5" i="13" l="1"/>
  <c r="F5" i="13" s="1"/>
  <c r="G5" i="13" s="1"/>
  <c r="D5" i="13" s="1"/>
  <c r="E6" i="13" l="1"/>
  <c r="F6" i="13" l="1"/>
  <c r="G6" i="13" l="1"/>
  <c r="K26" i="4"/>
  <c r="L26" i="4" s="1"/>
  <c r="K27" i="4"/>
  <c r="L27" i="4" s="1"/>
  <c r="K28" i="4"/>
  <c r="L28" i="4" s="1"/>
  <c r="K29" i="4"/>
  <c r="L29" i="4" s="1"/>
  <c r="K30" i="4"/>
  <c r="L30" i="4" s="1"/>
  <c r="K31" i="4"/>
  <c r="L31" i="4" s="1"/>
  <c r="K32" i="4"/>
  <c r="L32" i="4" s="1"/>
  <c r="K33" i="4"/>
  <c r="L33" i="4" s="1"/>
  <c r="K34" i="4"/>
  <c r="L34" i="4" s="1"/>
  <c r="K35" i="4"/>
  <c r="L35" i="4" s="1"/>
  <c r="K36" i="4"/>
  <c r="L36" i="4" s="1"/>
  <c r="K37" i="4"/>
  <c r="L37" i="4" s="1"/>
  <c r="K38" i="4"/>
  <c r="L38" i="4" s="1"/>
  <c r="K39" i="4"/>
  <c r="L39" i="4" s="1"/>
  <c r="K40" i="4"/>
  <c r="L40" i="4" s="1"/>
  <c r="K41" i="4"/>
  <c r="L41" i="4" s="1"/>
  <c r="K42" i="4"/>
  <c r="L42" i="4" s="1"/>
  <c r="K43" i="4"/>
  <c r="L43" i="4" s="1"/>
  <c r="K5" i="4"/>
  <c r="L5" i="4" s="1"/>
  <c r="K6" i="4"/>
  <c r="L6" i="4" s="1"/>
  <c r="K7" i="4"/>
  <c r="L7" i="4" s="1"/>
  <c r="K8" i="4"/>
  <c r="L8" i="4" s="1"/>
  <c r="K9" i="4"/>
  <c r="L9" i="4" s="1"/>
  <c r="K10" i="4"/>
  <c r="L10" i="4" s="1"/>
  <c r="K11" i="4"/>
  <c r="L11" i="4" s="1"/>
  <c r="K12" i="4"/>
  <c r="L12" i="4" s="1"/>
  <c r="K13" i="4"/>
  <c r="L13" i="4" s="1"/>
  <c r="K14" i="4"/>
  <c r="L14" i="4" s="1"/>
  <c r="K15" i="4"/>
  <c r="L15" i="4" s="1"/>
  <c r="K16" i="4"/>
  <c r="L16" i="4" s="1"/>
  <c r="K17" i="4"/>
  <c r="L17" i="4" s="1"/>
  <c r="K18" i="4"/>
  <c r="L18" i="4" s="1"/>
  <c r="K19" i="4"/>
  <c r="L19" i="4" s="1"/>
  <c r="K20" i="4"/>
  <c r="L20" i="4" s="1"/>
  <c r="K21" i="4"/>
  <c r="L21" i="4" s="1"/>
  <c r="K22" i="4"/>
  <c r="L22" i="4" s="1"/>
  <c r="K23" i="4"/>
  <c r="L23" i="4" s="1"/>
  <c r="K24" i="4"/>
  <c r="L24" i="4" s="1"/>
  <c r="K25" i="4"/>
  <c r="L25" i="4" s="1"/>
  <c r="K4" i="4"/>
  <c r="L4" i="4" s="1"/>
  <c r="F12" i="4"/>
  <c r="F13" i="4" s="1"/>
  <c r="F17" i="4"/>
  <c r="D6" i="13" l="1"/>
  <c r="E7" i="13" s="1"/>
  <c r="F7" i="13" l="1"/>
  <c r="G7" i="13" s="1"/>
  <c r="D7" i="13" s="1"/>
  <c r="E8" i="13" l="1"/>
  <c r="F8" i="13" l="1"/>
  <c r="G8" i="13" s="1"/>
  <c r="D8" i="13" l="1"/>
  <c r="E9" i="13" s="1"/>
  <c r="F9" i="13" s="1"/>
  <c r="G9" i="13" s="1"/>
  <c r="D9" i="13" l="1"/>
  <c r="E10" i="13" s="1"/>
  <c r="F10" i="13" s="1"/>
  <c r="G10" i="13" s="1"/>
  <c r="D10" i="13" l="1"/>
  <c r="E11" i="13" s="1"/>
  <c r="F11" i="13" s="1"/>
  <c r="G11" i="13" s="1"/>
  <c r="D11" i="13" l="1"/>
  <c r="E12" i="13" s="1"/>
  <c r="F12" i="13" l="1"/>
  <c r="G12" i="13" s="1"/>
  <c r="D12" i="13" l="1"/>
  <c r="E13" i="13" s="1"/>
  <c r="F13" i="13" s="1"/>
  <c r="G13" i="13" s="1"/>
  <c r="D13" i="13" l="1"/>
  <c r="E14" i="13" s="1"/>
  <c r="F14" i="13" s="1"/>
  <c r="G14" i="13" s="1"/>
  <c r="D14" i="13" l="1"/>
  <c r="E15" i="13" s="1"/>
  <c r="F15" i="13" s="1"/>
  <c r="G15" i="13" s="1"/>
  <c r="D15" i="13" l="1"/>
  <c r="E16" i="13" s="1"/>
  <c r="F16" i="13" s="1"/>
  <c r="G16" i="13" s="1"/>
  <c r="D16" i="13" l="1"/>
  <c r="E17" i="13" s="1"/>
  <c r="F17" i="13" s="1"/>
  <c r="G17" i="13" s="1"/>
  <c r="D17" i="13" l="1"/>
  <c r="E18" i="13" s="1"/>
  <c r="F18" i="13" l="1"/>
  <c r="G18" i="13" s="1"/>
  <c r="D18" i="13" l="1"/>
  <c r="E19" i="13" s="1"/>
  <c r="F19" i="13" s="1"/>
  <c r="G19" i="13" s="1"/>
  <c r="D19" i="13" l="1"/>
  <c r="E20" i="13" s="1"/>
  <c r="F20" i="13" s="1"/>
  <c r="G20" i="13" s="1"/>
  <c r="D20" i="13" l="1"/>
  <c r="E21" i="13" s="1"/>
  <c r="F21" i="13" s="1"/>
  <c r="G21" i="13" s="1"/>
  <c r="D21" i="13" l="1"/>
  <c r="E22" i="13" s="1"/>
  <c r="F22" i="13" s="1"/>
  <c r="G22" i="13" s="1"/>
  <c r="D22" i="13" l="1"/>
  <c r="E23" i="13" s="1"/>
  <c r="F23" i="13" s="1"/>
  <c r="G23" i="13" s="1"/>
  <c r="D23" i="13" l="1"/>
  <c r="E24" i="13" s="1"/>
  <c r="F24" i="13" s="1"/>
  <c r="G24" i="13" s="1"/>
  <c r="D24" i="13" l="1"/>
  <c r="E25" i="13" s="1"/>
  <c r="F25" i="13" s="1"/>
  <c r="G25" i="13" s="1"/>
  <c r="D25" i="13" l="1"/>
  <c r="E26" i="13" s="1"/>
  <c r="F26" i="13" s="1"/>
  <c r="G26" i="13" s="1"/>
  <c r="D26" i="13" l="1"/>
  <c r="E27" i="13" s="1"/>
  <c r="F27" i="13" s="1"/>
  <c r="G27" i="13" s="1"/>
  <c r="D27" i="13" l="1"/>
  <c r="E28" i="13" s="1"/>
  <c r="F28" i="13" s="1"/>
  <c r="G28" i="13" s="1"/>
  <c r="D28" i="13" l="1"/>
  <c r="E29" i="13" s="1"/>
  <c r="F29" i="13" s="1"/>
  <c r="G29" i="13" s="1"/>
  <c r="D29" i="13" l="1"/>
  <c r="E30" i="13" s="1"/>
  <c r="F30" i="13" s="1"/>
  <c r="G30" i="13" s="1"/>
  <c r="D30" i="13" l="1"/>
  <c r="E31" i="13" s="1"/>
  <c r="F31" i="13" s="1"/>
  <c r="G31" i="13" s="1"/>
  <c r="D31" i="13" l="1"/>
  <c r="E32" i="13" s="1"/>
  <c r="F32" i="13" s="1"/>
  <c r="G32" i="13" s="1"/>
  <c r="D32" i="13" l="1"/>
  <c r="E33" i="13" s="1"/>
  <c r="F33" i="13" s="1"/>
  <c r="G33" i="13" s="1"/>
  <c r="D33" i="13" l="1"/>
  <c r="E34" i="13" s="1"/>
  <c r="F34" i="13" s="1"/>
  <c r="G34" i="13" s="1"/>
  <c r="D34" i="13" l="1"/>
  <c r="E35" i="13" s="1"/>
  <c r="F35" i="13" s="1"/>
  <c r="G35" i="13" s="1"/>
  <c r="D35" i="13" l="1"/>
  <c r="E36" i="13" s="1"/>
  <c r="F36" i="13" l="1"/>
  <c r="G36" i="13" s="1"/>
  <c r="D36" i="13" l="1"/>
  <c r="E37" i="13" s="1"/>
  <c r="F37" i="13" s="1"/>
  <c r="G37" i="13" s="1"/>
  <c r="D37" i="13" l="1"/>
  <c r="E38" i="13" s="1"/>
  <c r="F38" i="13" l="1"/>
  <c r="G38" i="13" s="1"/>
  <c r="D38" i="13" l="1"/>
  <c r="E39" i="13" s="1"/>
  <c r="F39" i="13" s="1"/>
  <c r="G39" i="13" s="1"/>
  <c r="D39" i="13" l="1"/>
  <c r="E40" i="13" s="1"/>
  <c r="F40" i="13" s="1"/>
  <c r="G40" i="13" s="1"/>
  <c r="D40" i="13" l="1"/>
  <c r="E41" i="13" s="1"/>
  <c r="F41" i="13" s="1"/>
  <c r="G41" i="13" s="1"/>
  <c r="D41" i="13" l="1"/>
  <c r="E42" i="13" s="1"/>
  <c r="F42" i="13" s="1"/>
  <c r="G42" i="13" s="1"/>
  <c r="D42" i="13" l="1"/>
  <c r="E43" i="13" s="1"/>
  <c r="F43" i="13" s="1"/>
  <c r="G43" i="13" s="1"/>
  <c r="D43" i="13" l="1"/>
  <c r="E44" i="13" s="1"/>
  <c r="F44" i="13" l="1"/>
  <c r="G44" i="13" s="1"/>
  <c r="D44" i="13" l="1"/>
  <c r="E45" i="13" s="1"/>
  <c r="F45" i="13" s="1"/>
  <c r="G45" i="13" s="1"/>
  <c r="D45" i="13" l="1"/>
  <c r="E46" i="13" s="1"/>
  <c r="F46" i="13" s="1"/>
  <c r="G46" i="13" s="1"/>
  <c r="D46" i="13" l="1"/>
  <c r="E47" i="13" s="1"/>
  <c r="F47" i="13" s="1"/>
  <c r="G47" i="13" s="1"/>
  <c r="D47" i="13" l="1"/>
  <c r="E48" i="13" s="1"/>
  <c r="F48" i="13" s="1"/>
  <c r="G48" i="13" s="1"/>
  <c r="D48" i="13" l="1"/>
  <c r="E49" i="13" s="1"/>
  <c r="F49" i="13" s="1"/>
  <c r="G49" i="13" s="1"/>
  <c r="D49" i="13" l="1"/>
  <c r="E50" i="13" s="1"/>
  <c r="F50" i="13" s="1"/>
  <c r="G50" i="13" s="1"/>
  <c r="D50" i="13" l="1"/>
  <c r="E51" i="13" s="1"/>
  <c r="F51" i="13" s="1"/>
  <c r="G51" i="13" s="1"/>
  <c r="D51" i="13" l="1"/>
  <c r="E52" i="13" s="1"/>
  <c r="F52" i="13" l="1"/>
  <c r="G52" i="13" s="1"/>
  <c r="D52" i="13" l="1"/>
  <c r="E53" i="13" s="1"/>
  <c r="F53" i="13" s="1"/>
  <c r="G53" i="13" s="1"/>
  <c r="D53" i="13" l="1"/>
  <c r="E54" i="13" s="1"/>
  <c r="F54" i="13" s="1"/>
  <c r="G54" i="13" s="1"/>
  <c r="D54" i="13" l="1"/>
  <c r="E55" i="13" s="1"/>
  <c r="F55" i="13" s="1"/>
  <c r="G55" i="13" s="1"/>
  <c r="D55" i="13" l="1"/>
  <c r="E56" i="13" s="1"/>
  <c r="F56" i="13" s="1"/>
  <c r="G56" i="13" s="1"/>
  <c r="D56" i="13" l="1"/>
  <c r="E57" i="13" s="1"/>
  <c r="F57" i="13" s="1"/>
  <c r="G57" i="13" s="1"/>
  <c r="D57" i="13" l="1"/>
  <c r="E58" i="13" s="1"/>
  <c r="F58" i="13" s="1"/>
  <c r="G58" i="13" s="1"/>
  <c r="D58" i="13" l="1"/>
  <c r="E59" i="13" s="1"/>
  <c r="F59" i="13" s="1"/>
  <c r="G59" i="13" s="1"/>
  <c r="D59" i="13" l="1"/>
  <c r="E60" i="13" s="1"/>
  <c r="F60" i="13" s="1"/>
  <c r="G60" i="13" s="1"/>
  <c r="D60" i="13" l="1"/>
  <c r="E61" i="13" s="1"/>
  <c r="F61" i="13" s="1"/>
  <c r="G61" i="13" s="1"/>
  <c r="D61" i="13" l="1"/>
  <c r="E62" i="13" s="1"/>
  <c r="F62" i="13" s="1"/>
  <c r="G62" i="13" s="1"/>
  <c r="D62" i="13" l="1"/>
  <c r="E63" i="13" s="1"/>
  <c r="F63" i="13" s="1"/>
  <c r="G63" i="13" s="1"/>
  <c r="D63" i="13" l="1"/>
  <c r="E64" i="13" s="1"/>
  <c r="F64" i="13" s="1"/>
  <c r="G64" i="13" s="1"/>
  <c r="D64" i="13" l="1"/>
  <c r="E65" i="13" s="1"/>
  <c r="F65" i="13" s="1"/>
  <c r="G65" i="13" s="1"/>
  <c r="D65" i="13" l="1"/>
  <c r="E66" i="13" s="1"/>
  <c r="F66" i="13" s="1"/>
  <c r="G66" i="13" s="1"/>
  <c r="D66" i="13" l="1"/>
  <c r="E67" i="13" s="1"/>
  <c r="F67" i="13" s="1"/>
  <c r="G67" i="13" s="1"/>
  <c r="D67" i="13" l="1"/>
  <c r="E68" i="13" s="1"/>
  <c r="F68" i="13" s="1"/>
  <c r="G68" i="13" s="1"/>
  <c r="D68" i="13" l="1"/>
  <c r="E69" i="13" s="1"/>
  <c r="F69" i="13" s="1"/>
  <c r="G69" i="13" s="1"/>
  <c r="D69" i="13" l="1"/>
  <c r="E70" i="13" s="1"/>
  <c r="F70" i="13" s="1"/>
  <c r="G70" i="13" s="1"/>
  <c r="D70" i="13" l="1"/>
  <c r="E71" i="13" s="1"/>
  <c r="F71" i="13" s="1"/>
  <c r="G71" i="13" s="1"/>
  <c r="D71" i="13" l="1"/>
  <c r="E72" i="13" s="1"/>
  <c r="F72" i="13" s="1"/>
  <c r="G72" i="13" s="1"/>
  <c r="D72" i="13" l="1"/>
  <c r="E73" i="13" s="1"/>
  <c r="F73" i="13" s="1"/>
  <c r="G73" i="13" s="1"/>
  <c r="D73" i="13" l="1"/>
  <c r="E74" i="13" s="1"/>
  <c r="F74" i="13" l="1"/>
  <c r="G74" i="13" s="1"/>
  <c r="D74" i="13" l="1"/>
  <c r="E75" i="13" s="1"/>
  <c r="F75" i="13" s="1"/>
  <c r="G75" i="13" s="1"/>
  <c r="D75" i="13" l="1"/>
  <c r="E76" i="13" s="1"/>
  <c r="F76" i="13" l="1"/>
  <c r="G76" i="13" s="1"/>
  <c r="D76" i="13" l="1"/>
  <c r="E77" i="13" s="1"/>
  <c r="F77" i="13" s="1"/>
  <c r="G77" i="13" s="1"/>
  <c r="D77" i="13" l="1"/>
  <c r="E78" i="13" s="1"/>
  <c r="F78" i="13" l="1"/>
  <c r="G78" i="13" s="1"/>
  <c r="D78" i="13" l="1"/>
  <c r="E79" i="13" s="1"/>
  <c r="F79" i="13" s="1"/>
  <c r="G79" i="13" s="1"/>
  <c r="D79" i="13" l="1"/>
  <c r="E80" i="13" s="1"/>
  <c r="F80" i="13" s="1"/>
  <c r="G80" i="13" s="1"/>
  <c r="D80" i="13" l="1"/>
  <c r="E81" i="13" s="1"/>
  <c r="F81" i="13" s="1"/>
  <c r="G81" i="13" s="1"/>
  <c r="D81" i="13" l="1"/>
  <c r="E82" i="13" s="1"/>
  <c r="F82" i="13" s="1"/>
  <c r="G82" i="13" s="1"/>
  <c r="D82" i="13" l="1"/>
  <c r="E83" i="13" s="1"/>
  <c r="F83" i="13" s="1"/>
  <c r="G83" i="13" s="1"/>
  <c r="D83" i="13" l="1"/>
  <c r="E84" i="13" s="1"/>
  <c r="F84" i="13" s="1"/>
  <c r="G84" i="13" s="1"/>
  <c r="D84" i="13" l="1"/>
  <c r="E85" i="13" s="1"/>
  <c r="F85" i="13" s="1"/>
  <c r="G85" i="13" s="1"/>
  <c r="D85" i="13" l="1"/>
  <c r="E86" i="13" s="1"/>
  <c r="F86" i="13" s="1"/>
  <c r="G86" i="13" s="1"/>
  <c r="D86" i="13" l="1"/>
  <c r="E87" i="13" s="1"/>
  <c r="F87" i="13" s="1"/>
  <c r="G87" i="13" s="1"/>
  <c r="D87" i="13" l="1"/>
  <c r="E88" i="13" s="1"/>
  <c r="F88" i="13" s="1"/>
  <c r="G88" i="13" s="1"/>
  <c r="D88" i="13" l="1"/>
  <c r="E89" i="13" s="1"/>
  <c r="F89" i="13" s="1"/>
  <c r="G89" i="13" s="1"/>
  <c r="D89" i="13" l="1"/>
  <c r="E90" i="13" s="1"/>
  <c r="F90" i="13" s="1"/>
  <c r="G90" i="13" s="1"/>
  <c r="D90" i="13" l="1"/>
  <c r="E91" i="13" s="1"/>
  <c r="F91" i="13" s="1"/>
  <c r="G91" i="13" s="1"/>
  <c r="D91" i="13" l="1"/>
  <c r="E92" i="13" s="1"/>
  <c r="F92" i="13" s="1"/>
  <c r="G92" i="13" s="1"/>
  <c r="D92" i="13" l="1"/>
  <c r="E93" i="13" s="1"/>
  <c r="F93" i="13" s="1"/>
  <c r="G93" i="13" s="1"/>
  <c r="D93" i="13" l="1"/>
  <c r="E94" i="13" s="1"/>
  <c r="F94" i="13" s="1"/>
  <c r="G94" i="13" s="1"/>
  <c r="D94" i="13" l="1"/>
  <c r="E95" i="13" s="1"/>
  <c r="F95" i="13" s="1"/>
  <c r="G95" i="13" s="1"/>
  <c r="D95" i="13" l="1"/>
  <c r="E96" i="13" s="1"/>
  <c r="F96" i="13" s="1"/>
  <c r="G96" i="13" s="1"/>
  <c r="D96" i="13" l="1"/>
  <c r="E97" i="13" s="1"/>
  <c r="F97" i="13" s="1"/>
  <c r="G97" i="13" s="1"/>
  <c r="D97" i="13" l="1"/>
  <c r="E98" i="13" s="1"/>
  <c r="F98" i="13" s="1"/>
  <c r="G98" i="13" s="1"/>
  <c r="D98" i="13" l="1"/>
  <c r="E99" i="13" s="1"/>
  <c r="F99" i="13" s="1"/>
  <c r="G99" i="13" s="1"/>
  <c r="D99" i="13" l="1"/>
  <c r="E100" i="13" s="1"/>
  <c r="F100" i="13" s="1"/>
  <c r="G100" i="13" s="1"/>
  <c r="D100" i="13" l="1"/>
  <c r="E101" i="13" s="1"/>
  <c r="F101" i="13" s="1"/>
  <c r="G101" i="13" s="1"/>
  <c r="D101" i="13" l="1"/>
  <c r="E102" i="13" s="1"/>
  <c r="F102" i="13" l="1"/>
  <c r="G102" i="13" s="1"/>
  <c r="D102" i="13" l="1"/>
  <c r="E103" i="13" s="1"/>
  <c r="F103" i="13" s="1"/>
  <c r="G103" i="13" s="1"/>
  <c r="D103" i="13" l="1"/>
  <c r="E104" i="13" s="1"/>
  <c r="F104" i="13" s="1"/>
  <c r="G104" i="13" s="1"/>
  <c r="D104" i="13" l="1"/>
  <c r="E105" i="13" s="1"/>
  <c r="F105" i="13" s="1"/>
  <c r="G105" i="13" s="1"/>
  <c r="D105" i="13" l="1"/>
  <c r="E106" i="13" s="1"/>
  <c r="F106" i="13" s="1"/>
  <c r="G106" i="13" s="1"/>
  <c r="D106" i="13" l="1"/>
  <c r="E107" i="13" s="1"/>
  <c r="F107" i="13" s="1"/>
  <c r="G107" i="13" s="1"/>
  <c r="D107" i="13" l="1"/>
  <c r="E108" i="13" s="1"/>
  <c r="F108" i="13" s="1"/>
  <c r="G108" i="13" s="1"/>
  <c r="D108" i="13" l="1"/>
  <c r="E109" i="13" s="1"/>
  <c r="F109" i="13" s="1"/>
  <c r="G109" i="13" s="1"/>
  <c r="D109" i="13" l="1"/>
  <c r="E110" i="13" s="1"/>
  <c r="F110" i="13" s="1"/>
  <c r="G110" i="13" s="1"/>
  <c r="D110" i="13" l="1"/>
  <c r="E111" i="13" s="1"/>
  <c r="F111" i="13" s="1"/>
  <c r="G111" i="13" s="1"/>
  <c r="D111" i="13" l="1"/>
  <c r="E112" i="13" s="1"/>
  <c r="F112" i="13" s="1"/>
  <c r="G112" i="13" s="1"/>
  <c r="D112" i="13" l="1"/>
  <c r="E113" i="13" s="1"/>
  <c r="F113" i="13" s="1"/>
  <c r="G113" i="13" s="1"/>
  <c r="D113" i="13" l="1"/>
  <c r="E114" i="13" s="1"/>
  <c r="F114" i="13" s="1"/>
  <c r="G114" i="13" s="1"/>
  <c r="D114" i="13" l="1"/>
  <c r="E115" i="13" s="1"/>
  <c r="F115" i="13" s="1"/>
  <c r="G115" i="13" s="1"/>
  <c r="D115" i="13" l="1"/>
  <c r="E116" i="13" s="1"/>
  <c r="F116" i="13" s="1"/>
  <c r="G116" i="13" s="1"/>
  <c r="D116" i="13" l="1"/>
  <c r="E117" i="13" s="1"/>
  <c r="F117" i="13" s="1"/>
  <c r="G117" i="13" s="1"/>
  <c r="D117" i="13" l="1"/>
  <c r="E118" i="13" s="1"/>
  <c r="F118" i="13" s="1"/>
  <c r="G118" i="13" s="1"/>
  <c r="D118" i="13" l="1"/>
  <c r="E119" i="13" s="1"/>
  <c r="F119" i="13" s="1"/>
  <c r="G119" i="13" s="1"/>
  <c r="D119" i="13" l="1"/>
  <c r="E120" i="13" s="1"/>
  <c r="F120" i="13" s="1"/>
  <c r="G120" i="13" s="1"/>
  <c r="D120" i="13" l="1"/>
  <c r="E121" i="13" s="1"/>
  <c r="F121" i="13" s="1"/>
  <c r="G121" i="13" s="1"/>
  <c r="D121" i="13" l="1"/>
  <c r="E122" i="13" s="1"/>
  <c r="F122" i="13" s="1"/>
  <c r="G122" i="13" s="1"/>
  <c r="D122" i="13" l="1"/>
  <c r="E123" i="13" s="1"/>
  <c r="F123" i="13" s="1"/>
  <c r="G123" i="13" s="1"/>
  <c r="D123" i="13" l="1"/>
  <c r="E124" i="13" s="1"/>
  <c r="F124" i="13" s="1"/>
  <c r="G124" i="13" s="1"/>
  <c r="D124" i="13" l="1"/>
  <c r="E125" i="13" s="1"/>
  <c r="F125" i="13" s="1"/>
  <c r="G125" i="13" s="1"/>
  <c r="D125" i="13" l="1"/>
  <c r="E126" i="13" s="1"/>
  <c r="F126" i="13" s="1"/>
  <c r="G126" i="13" s="1"/>
  <c r="D126" i="13" l="1"/>
  <c r="E127" i="13" s="1"/>
  <c r="F127" i="13" s="1"/>
  <c r="G127" i="13" s="1"/>
  <c r="D127" i="13" l="1"/>
  <c r="E128" i="13" s="1"/>
  <c r="F128" i="13" s="1"/>
  <c r="G128" i="13" s="1"/>
  <c r="D128" i="13" l="1"/>
  <c r="E129" i="13" s="1"/>
  <c r="F129" i="13" s="1"/>
  <c r="G129" i="13" s="1"/>
  <c r="D129" i="13" l="1"/>
  <c r="E130" i="13" s="1"/>
  <c r="F130" i="13" s="1"/>
  <c r="G130" i="13" s="1"/>
  <c r="D130" i="13" l="1"/>
  <c r="E131" i="13" s="1"/>
  <c r="F131" i="13" s="1"/>
  <c r="G131" i="13" s="1"/>
  <c r="D131" i="13" l="1"/>
  <c r="E132" i="13" s="1"/>
  <c r="F132" i="13" s="1"/>
  <c r="G132" i="13" s="1"/>
  <c r="D132" i="13" l="1"/>
  <c r="E133" i="13" s="1"/>
  <c r="F133" i="13" s="1"/>
  <c r="G133" i="13" s="1"/>
  <c r="D133" i="13" l="1"/>
  <c r="E134" i="13" s="1"/>
  <c r="F134" i="13" s="1"/>
  <c r="G134" i="13" s="1"/>
  <c r="D134" i="13" l="1"/>
  <c r="E135" i="13" s="1"/>
  <c r="F135" i="13" s="1"/>
  <c r="G135" i="13" s="1"/>
  <c r="D135" i="13" l="1"/>
  <c r="E136" i="13" s="1"/>
  <c r="F136" i="13" s="1"/>
  <c r="G136" i="13" s="1"/>
  <c r="D136" i="13" l="1"/>
  <c r="E137" i="13" s="1"/>
  <c r="F137" i="13" s="1"/>
  <c r="G137" i="13" s="1"/>
  <c r="D137" i="13" l="1"/>
  <c r="E138" i="13" s="1"/>
  <c r="F138" i="13" s="1"/>
  <c r="G138" i="13" s="1"/>
  <c r="D138" i="13" l="1"/>
  <c r="E139" i="13" s="1"/>
  <c r="F139" i="13" s="1"/>
  <c r="G139" i="13" s="1"/>
  <c r="D139" i="13" l="1"/>
  <c r="E140" i="13" s="1"/>
  <c r="F140" i="13" s="1"/>
  <c r="G140" i="13" s="1"/>
  <c r="D140" i="13" l="1"/>
  <c r="E141" i="13" s="1"/>
  <c r="F141" i="13" s="1"/>
  <c r="G141" i="13" s="1"/>
  <c r="D141" i="13" l="1"/>
  <c r="E142" i="13" s="1"/>
  <c r="F142" i="13" s="1"/>
  <c r="G142" i="13" s="1"/>
  <c r="D142" i="13" l="1"/>
  <c r="E143" i="13" s="1"/>
  <c r="F143" i="13" s="1"/>
  <c r="G143" i="13" s="1"/>
  <c r="D143" i="13" l="1"/>
  <c r="E144" i="13" s="1"/>
  <c r="F144" i="13" s="1"/>
  <c r="G144" i="13" s="1"/>
  <c r="D144" i="13" l="1"/>
  <c r="E145" i="13" s="1"/>
  <c r="F145" i="13" s="1"/>
  <c r="G145" i="13" s="1"/>
  <c r="D145" i="13" l="1"/>
  <c r="E146" i="13" s="1"/>
  <c r="F146" i="13" l="1"/>
  <c r="G146" i="13" s="1"/>
  <c r="D146" i="13" l="1"/>
  <c r="E147" i="13" s="1"/>
  <c r="F147" i="13" s="1"/>
  <c r="G147" i="13" s="1"/>
  <c r="D147" i="13" l="1"/>
  <c r="E148" i="13" s="1"/>
  <c r="F148" i="13" l="1"/>
  <c r="G148" i="13" s="1"/>
  <c r="D148" i="13" l="1"/>
  <c r="E149" i="13" s="1"/>
  <c r="F149" i="13" s="1"/>
  <c r="G149" i="13" s="1"/>
  <c r="D149" i="13" l="1"/>
  <c r="E150" i="13" s="1"/>
  <c r="F150" i="13" s="1"/>
  <c r="G150" i="13" s="1"/>
  <c r="D150" i="13" l="1"/>
  <c r="E151" i="13" s="1"/>
  <c r="F151" i="13" s="1"/>
  <c r="G151" i="13" s="1"/>
  <c r="D151" i="13" l="1"/>
  <c r="E152" i="13" s="1"/>
  <c r="F152" i="13" s="1"/>
  <c r="G152" i="13" s="1"/>
  <c r="D152" i="13" l="1"/>
  <c r="E153" i="13" s="1"/>
  <c r="F153" i="13" s="1"/>
  <c r="G153" i="13" s="1"/>
  <c r="D153" i="13" l="1"/>
  <c r="E154" i="13" s="1"/>
  <c r="F154" i="13" s="1"/>
  <c r="G154" i="13" s="1"/>
  <c r="D154" i="13" l="1"/>
  <c r="E155" i="13" s="1"/>
  <c r="F155" i="13" s="1"/>
  <c r="G155" i="13" s="1"/>
  <c r="D155" i="13" l="1"/>
  <c r="E156" i="13" s="1"/>
  <c r="F156" i="13" s="1"/>
  <c r="G156" i="13" s="1"/>
  <c r="D156" i="13" l="1"/>
  <c r="E157" i="13" s="1"/>
  <c r="F157" i="13" s="1"/>
  <c r="G157" i="13" s="1"/>
  <c r="D157" i="13" l="1"/>
  <c r="E158" i="13" s="1"/>
  <c r="F158" i="13" s="1"/>
  <c r="G158" i="13" s="1"/>
  <c r="D158" i="13" l="1"/>
  <c r="E159" i="13" s="1"/>
  <c r="F159" i="13" s="1"/>
  <c r="G159" i="13" s="1"/>
  <c r="D159" i="13" l="1"/>
  <c r="E160" i="13" s="1"/>
  <c r="F160" i="13" s="1"/>
  <c r="G160" i="13" s="1"/>
  <c r="D160" i="13" l="1"/>
  <c r="E161" i="13" s="1"/>
  <c r="F161" i="13" s="1"/>
  <c r="G161" i="13" s="1"/>
  <c r="D161" i="13" l="1"/>
  <c r="E162" i="13" s="1"/>
  <c r="F162" i="13" s="1"/>
  <c r="G162" i="13" s="1"/>
  <c r="D162" i="13" l="1"/>
  <c r="E163" i="13" s="1"/>
  <c r="F163" i="13" s="1"/>
  <c r="G163" i="13" s="1"/>
  <c r="D163" i="13" l="1"/>
  <c r="E164" i="13" s="1"/>
  <c r="F164" i="13" s="1"/>
  <c r="G164" i="13" s="1"/>
  <c r="D164" i="13" l="1"/>
  <c r="E165" i="13" s="1"/>
  <c r="F165" i="13" s="1"/>
  <c r="G165" i="13" s="1"/>
  <c r="D165" i="13" l="1"/>
  <c r="E166" i="13" s="1"/>
  <c r="F166" i="13" s="1"/>
  <c r="G166" i="13" s="1"/>
  <c r="D166" i="13" l="1"/>
  <c r="E167" i="13" s="1"/>
  <c r="F167" i="13" s="1"/>
  <c r="G167" i="13" s="1"/>
  <c r="D167" i="13" l="1"/>
  <c r="E168" i="13" s="1"/>
  <c r="F168" i="13" s="1"/>
  <c r="G168" i="13" s="1"/>
  <c r="D168" i="13" l="1"/>
  <c r="E169" i="13" s="1"/>
  <c r="F169" i="13" s="1"/>
  <c r="G169" i="13" s="1"/>
  <c r="D169" i="13" l="1"/>
  <c r="E170" i="13" s="1"/>
  <c r="F170" i="13" s="1"/>
  <c r="G170" i="13" s="1"/>
  <c r="D170" i="13" l="1"/>
  <c r="E171" i="13" s="1"/>
  <c r="F171" i="13" s="1"/>
  <c r="G171" i="13" s="1"/>
  <c r="D171" i="13" l="1"/>
  <c r="E172" i="13" s="1"/>
  <c r="F172" i="13" l="1"/>
  <c r="G172" i="13" s="1"/>
  <c r="D172" i="13" l="1"/>
  <c r="E173" i="13" s="1"/>
  <c r="F173" i="13" s="1"/>
  <c r="G173" i="13" s="1"/>
  <c r="D173" i="13" l="1"/>
  <c r="E174" i="13" s="1"/>
  <c r="F174" i="13" s="1"/>
  <c r="G174" i="13" s="1"/>
  <c r="D174" i="13" l="1"/>
  <c r="E175" i="13" s="1"/>
  <c r="F175" i="13" s="1"/>
  <c r="G175" i="13" s="1"/>
  <c r="D175" i="13" l="1"/>
  <c r="E176" i="13" s="1"/>
  <c r="F176" i="13" s="1"/>
  <c r="G176" i="13" s="1"/>
  <c r="D176" i="13" l="1"/>
  <c r="E177" i="13" s="1"/>
  <c r="F177" i="13" s="1"/>
  <c r="G177" i="13" s="1"/>
  <c r="D177" i="13" l="1"/>
  <c r="E178" i="13" s="1"/>
  <c r="F178" i="13" s="1"/>
  <c r="G178" i="13" s="1"/>
  <c r="D178" i="13" l="1"/>
  <c r="E179" i="13" s="1"/>
  <c r="F179" i="13" s="1"/>
  <c r="G179" i="13" s="1"/>
  <c r="D179" i="13" l="1"/>
  <c r="E180" i="13" s="1"/>
  <c r="F180" i="13" s="1"/>
  <c r="G180" i="13" s="1"/>
  <c r="D180" i="13" l="1"/>
  <c r="E181" i="13" s="1"/>
  <c r="F181" i="13" s="1"/>
  <c r="G181" i="13" s="1"/>
  <c r="D181" i="13" l="1"/>
  <c r="E182" i="13" s="1"/>
  <c r="F182" i="13" s="1"/>
  <c r="G182" i="13" s="1"/>
  <c r="D182" i="13" l="1"/>
  <c r="E183" i="13" s="1"/>
  <c r="F183" i="13" s="1"/>
  <c r="G183" i="13" s="1"/>
  <c r="D183" i="13" l="1"/>
  <c r="E184" i="13" s="1"/>
  <c r="F184" i="13" s="1"/>
  <c r="G184" i="13" s="1"/>
  <c r="D184" i="13" l="1"/>
  <c r="E185" i="13" s="1"/>
  <c r="F185" i="13" s="1"/>
  <c r="G185" i="13" s="1"/>
  <c r="D185" i="13" l="1"/>
  <c r="E186" i="13" s="1"/>
  <c r="F186" i="13" s="1"/>
  <c r="G186" i="13" s="1"/>
  <c r="D186" i="13" l="1"/>
  <c r="E187" i="13" s="1"/>
  <c r="F187" i="13" s="1"/>
  <c r="G187" i="13" s="1"/>
  <c r="D187" i="13" l="1"/>
  <c r="E188" i="13" s="1"/>
  <c r="F188" i="13" s="1"/>
  <c r="G188" i="13" s="1"/>
  <c r="D188" i="13" l="1"/>
  <c r="E189" i="13" s="1"/>
  <c r="F189" i="13" s="1"/>
  <c r="G189" i="13" s="1"/>
  <c r="D189" i="13" l="1"/>
  <c r="E190" i="13" s="1"/>
  <c r="F190" i="13" s="1"/>
  <c r="G190" i="13" s="1"/>
  <c r="D190" i="13" l="1"/>
  <c r="E191" i="13" s="1"/>
  <c r="F191" i="13" s="1"/>
  <c r="G191" i="13" s="1"/>
  <c r="D191" i="13" l="1"/>
  <c r="E192" i="13" s="1"/>
  <c r="F192" i="13" s="1"/>
  <c r="G192" i="13" s="1"/>
  <c r="D192" i="13" l="1"/>
  <c r="E193" i="13" s="1"/>
  <c r="F193" i="13" s="1"/>
  <c r="G193" i="13" s="1"/>
  <c r="D193" i="13" l="1"/>
  <c r="E194" i="13" s="1"/>
  <c r="F194" i="13" s="1"/>
  <c r="G194" i="13" s="1"/>
  <c r="D194" i="13" l="1"/>
  <c r="E195" i="13" s="1"/>
  <c r="F195" i="13" s="1"/>
  <c r="G195" i="13" s="1"/>
  <c r="D195" i="13" l="1"/>
  <c r="E196" i="13" s="1"/>
  <c r="F196" i="13" s="1"/>
  <c r="G196" i="13" s="1"/>
  <c r="D196" i="13" l="1"/>
  <c r="E197" i="13" s="1"/>
  <c r="F197" i="13" s="1"/>
  <c r="G197" i="13" s="1"/>
  <c r="D197" i="13" l="1"/>
  <c r="E198" i="13" s="1"/>
  <c r="F198" i="13" s="1"/>
  <c r="G198" i="13" s="1"/>
  <c r="D198" i="13" l="1"/>
  <c r="E199" i="13" s="1"/>
  <c r="F199" i="13" s="1"/>
  <c r="G199" i="13" s="1"/>
  <c r="D199" i="13" l="1"/>
  <c r="E200" i="13" s="1"/>
  <c r="F200" i="13" s="1"/>
  <c r="G200" i="13" s="1"/>
  <c r="D200" i="13" l="1"/>
  <c r="E201" i="13" s="1"/>
  <c r="F201" i="13" s="1"/>
  <c r="G201" i="13" s="1"/>
  <c r="D201" i="13" l="1"/>
  <c r="E202" i="13" s="1"/>
  <c r="F202" i="13" s="1"/>
  <c r="G202" i="13" s="1"/>
  <c r="D202" i="13" l="1"/>
  <c r="E203" i="13" s="1"/>
  <c r="F203" i="13" s="1"/>
  <c r="G203" i="13" s="1"/>
  <c r="D203" i="13" l="1"/>
  <c r="E204" i="13" s="1"/>
  <c r="F204" i="13" s="1"/>
  <c r="G204" i="13" s="1"/>
  <c r="D204" i="13" l="1"/>
  <c r="E205" i="13" s="1"/>
  <c r="F205" i="13" s="1"/>
  <c r="G205" i="13" s="1"/>
  <c r="D205" i="13" l="1"/>
  <c r="E206" i="13" s="1"/>
  <c r="F206" i="13" s="1"/>
  <c r="G206" i="13" s="1"/>
  <c r="D206" i="13" l="1"/>
  <c r="E207" i="13" s="1"/>
  <c r="F207" i="13" s="1"/>
  <c r="G207" i="13" s="1"/>
  <c r="D207" i="13" l="1"/>
  <c r="E208" i="13" s="1"/>
  <c r="F208" i="13" s="1"/>
  <c r="G208" i="13" s="1"/>
  <c r="D208" i="13" l="1"/>
  <c r="E209" i="13" s="1"/>
  <c r="F209" i="13" s="1"/>
  <c r="G209" i="13" s="1"/>
  <c r="D209" i="13" l="1"/>
  <c r="E210" i="13" s="1"/>
  <c r="F210" i="13" s="1"/>
  <c r="G210" i="13" s="1"/>
  <c r="D210" i="13" l="1"/>
  <c r="E211" i="13" s="1"/>
  <c r="F211" i="13" s="1"/>
  <c r="G211" i="13" s="1"/>
  <c r="D211" i="13" l="1"/>
  <c r="E212" i="13" s="1"/>
  <c r="F212" i="13" s="1"/>
  <c r="G212" i="13" s="1"/>
  <c r="D212" i="13" l="1"/>
  <c r="E213" i="13" s="1"/>
  <c r="F213" i="13" s="1"/>
  <c r="G213" i="13" s="1"/>
  <c r="D213" i="13" l="1"/>
  <c r="E214" i="13" s="1"/>
  <c r="F214" i="13" s="1"/>
  <c r="G214" i="13" s="1"/>
  <c r="D214" i="13" l="1"/>
  <c r="E215" i="13" s="1"/>
  <c r="F215" i="13" l="1"/>
  <c r="G215" i="13" s="1"/>
  <c r="D215" i="13" l="1"/>
  <c r="E216" i="13" s="1"/>
  <c r="F216" i="13" s="1"/>
  <c r="G216" i="13" s="1"/>
  <c r="D216" i="13" l="1"/>
  <c r="E217" i="13" s="1"/>
  <c r="F217" i="13" s="1"/>
  <c r="G217" i="13" s="1"/>
  <c r="D217" i="13" l="1"/>
  <c r="E218" i="13" s="1"/>
  <c r="F218" i="13" s="1"/>
  <c r="G218" i="13" s="1"/>
  <c r="D218" i="13" l="1"/>
  <c r="E219" i="13" s="1"/>
  <c r="F219" i="13" s="1"/>
  <c r="G219" i="13" s="1"/>
  <c r="D219" i="13" l="1"/>
  <c r="E220" i="13" s="1"/>
  <c r="F220" i="13" s="1"/>
  <c r="G220" i="13" s="1"/>
  <c r="D220" i="13" l="1"/>
  <c r="E221" i="13" s="1"/>
  <c r="F221" i="13" s="1"/>
  <c r="G221" i="13" s="1"/>
  <c r="D221" i="13" l="1"/>
  <c r="E222" i="13" s="1"/>
  <c r="F222" i="13" s="1"/>
  <c r="G222" i="13" s="1"/>
  <c r="D222" i="13" l="1"/>
  <c r="E223" i="13" s="1"/>
  <c r="F223" i="13" s="1"/>
  <c r="G223" i="13" s="1"/>
  <c r="D223" i="13" l="1"/>
  <c r="E224" i="13" s="1"/>
  <c r="F224" i="13" s="1"/>
  <c r="G224" i="13" s="1"/>
  <c r="D224" i="13" l="1"/>
  <c r="E225" i="13" s="1"/>
  <c r="F225" i="13" s="1"/>
  <c r="G225" i="13" s="1"/>
  <c r="D225" i="13" l="1"/>
  <c r="E226" i="13" s="1"/>
  <c r="F226" i="13" s="1"/>
  <c r="G226" i="13" s="1"/>
  <c r="D226" i="13" l="1"/>
  <c r="E227" i="13" s="1"/>
  <c r="F227" i="13" s="1"/>
  <c r="G227" i="13" s="1"/>
  <c r="D227" i="13" l="1"/>
  <c r="E228" i="13" s="1"/>
  <c r="F228" i="13" s="1"/>
  <c r="G228" i="13" s="1"/>
  <c r="D228" i="13" l="1"/>
  <c r="E229" i="13" s="1"/>
  <c r="F229" i="13" l="1"/>
  <c r="G229" i="13" s="1"/>
  <c r="D229" i="13" l="1"/>
  <c r="E230" i="13" s="1"/>
  <c r="F230" i="13" s="1"/>
  <c r="G230" i="13" s="1"/>
  <c r="D230" i="13" l="1"/>
  <c r="E231" i="13" s="1"/>
  <c r="F231" i="13" l="1"/>
  <c r="G231" i="13" s="1"/>
  <c r="D231" i="13" l="1"/>
  <c r="E232" i="13" s="1"/>
  <c r="F232" i="13" l="1"/>
  <c r="G232" i="13" s="1"/>
  <c r="D232" i="13" l="1"/>
  <c r="E233" i="13" s="1"/>
  <c r="F233" i="13" s="1"/>
  <c r="G233" i="13" s="1"/>
  <c r="D233" i="13" l="1"/>
  <c r="E234" i="13" s="1"/>
  <c r="F234" i="13" s="1"/>
  <c r="G234" i="13" s="1"/>
  <c r="D234" i="13" l="1"/>
  <c r="E235" i="13" s="1"/>
  <c r="F235" i="13" s="1"/>
  <c r="G235" i="13" s="1"/>
  <c r="D235" i="13" l="1"/>
  <c r="E236" i="13" s="1"/>
  <c r="F236" i="13" s="1"/>
  <c r="G236" i="13" s="1"/>
  <c r="D236" i="13" l="1"/>
  <c r="E237" i="13" s="1"/>
  <c r="F237" i="13" s="1"/>
  <c r="G237" i="13" s="1"/>
  <c r="D237" i="13" l="1"/>
  <c r="E238" i="13" s="1"/>
  <c r="F238" i="13" s="1"/>
  <c r="G238" i="13" s="1"/>
  <c r="D238" i="13" l="1"/>
  <c r="E239" i="13" s="1"/>
  <c r="F239" i="13" l="1"/>
  <c r="G239" i="13" s="1"/>
  <c r="D239" i="13" l="1"/>
  <c r="E240" i="13" s="1"/>
  <c r="F240" i="13" s="1"/>
  <c r="G240" i="13" s="1"/>
  <c r="D240" i="13" l="1"/>
  <c r="E241" i="13" s="1"/>
  <c r="F241" i="13" s="1"/>
  <c r="G241" i="13" s="1"/>
  <c r="D241" i="13" l="1"/>
  <c r="E242" i="13" s="1"/>
  <c r="F242" i="13" s="1"/>
  <c r="G242" i="13" s="1"/>
  <c r="D242" i="13" l="1"/>
  <c r="E243" i="13" s="1"/>
  <c r="F243" i="13" s="1"/>
  <c r="G243" i="13" s="1"/>
  <c r="D243" i="13" l="1"/>
  <c r="E244" i="13" s="1"/>
  <c r="F244" i="13" s="1"/>
  <c r="G244" i="13" s="1"/>
  <c r="D244" i="13" l="1"/>
  <c r="E245" i="13" s="1"/>
  <c r="F245" i="13" s="1"/>
  <c r="G245" i="13" s="1"/>
  <c r="D245" i="13" l="1"/>
  <c r="E246" i="13" s="1"/>
  <c r="F246" i="13" s="1"/>
  <c r="G246" i="13" s="1"/>
  <c r="D246" i="13" l="1"/>
  <c r="E247" i="13" s="1"/>
  <c r="F247" i="13" s="1"/>
  <c r="G247" i="13" s="1"/>
  <c r="D247" i="13" l="1"/>
  <c r="E248" i="13" s="1"/>
  <c r="F248" i="13" s="1"/>
  <c r="G248" i="13" s="1"/>
  <c r="D248" i="13" l="1"/>
  <c r="E249" i="13" s="1"/>
  <c r="F249" i="13" s="1"/>
  <c r="G249" i="13" s="1"/>
  <c r="D249" i="13" l="1"/>
  <c r="E250" i="13" s="1"/>
  <c r="F250" i="13" s="1"/>
  <c r="G250" i="13" s="1"/>
  <c r="D250" i="13" l="1"/>
  <c r="E251" i="13" s="1"/>
  <c r="F251" i="13" s="1"/>
  <c r="G251" i="13" s="1"/>
  <c r="D251" i="13" l="1"/>
  <c r="E252" i="13" s="1"/>
  <c r="F252" i="13" s="1"/>
  <c r="G252" i="13" s="1"/>
  <c r="D252" i="13" l="1"/>
  <c r="E253" i="13" s="1"/>
  <c r="F253" i="13" l="1"/>
  <c r="G253" i="13" s="1"/>
  <c r="D253" i="13" l="1"/>
  <c r="E254" i="13" s="1"/>
  <c r="F254" i="13" s="1"/>
  <c r="G254" i="13" s="1"/>
  <c r="D254" i="13" l="1"/>
  <c r="E255" i="13" s="1"/>
  <c r="F255" i="13" s="1"/>
  <c r="G255" i="13" s="1"/>
  <c r="D255" i="13" l="1"/>
  <c r="E256" i="13" s="1"/>
  <c r="F256" i="13" s="1"/>
  <c r="G256" i="13" s="1"/>
  <c r="D256" i="13" l="1"/>
  <c r="E257" i="13" s="1"/>
  <c r="F257" i="13" s="1"/>
  <c r="G257" i="13" s="1"/>
  <c r="D257" i="13" l="1"/>
  <c r="E258" i="13" s="1"/>
  <c r="F258" i="13" s="1"/>
  <c r="G258" i="13" s="1"/>
  <c r="D258" i="13" l="1"/>
  <c r="E259" i="13" s="1"/>
  <c r="F259" i="13" s="1"/>
  <c r="G259" i="13" s="1"/>
  <c r="D259" i="13" l="1"/>
  <c r="E260" i="13" s="1"/>
  <c r="F260" i="13" s="1"/>
  <c r="G260" i="13" s="1"/>
  <c r="D260" i="13" l="1"/>
  <c r="E261" i="13" s="1"/>
  <c r="F261" i="13" s="1"/>
  <c r="G261" i="13" s="1"/>
  <c r="D261" i="13" l="1"/>
  <c r="E262" i="13" s="1"/>
  <c r="F262" i="13" s="1"/>
  <c r="G262" i="13" s="1"/>
  <c r="D262" i="13" l="1"/>
  <c r="E263" i="13" s="1"/>
  <c r="F263" i="13" s="1"/>
  <c r="G263" i="13" s="1"/>
  <c r="D263" i="13" l="1"/>
  <c r="E264" i="13" s="1"/>
  <c r="F264" i="13" s="1"/>
  <c r="G264" i="13" s="1"/>
  <c r="D264" i="13" l="1"/>
  <c r="E265" i="13" s="1"/>
  <c r="F265" i="13" s="1"/>
  <c r="G265" i="13" s="1"/>
  <c r="D265" i="13" l="1"/>
  <c r="E266" i="13" s="1"/>
  <c r="F266" i="13" s="1"/>
  <c r="G266" i="13" s="1"/>
  <c r="D266" i="13" l="1"/>
  <c r="E267" i="13" s="1"/>
  <c r="F267" i="13" s="1"/>
  <c r="G267" i="13" s="1"/>
  <c r="D267" i="13" l="1"/>
  <c r="E268" i="13" s="1"/>
  <c r="F268" i="13" s="1"/>
  <c r="G268" i="13" s="1"/>
  <c r="D268" i="13" l="1"/>
  <c r="E269" i="13" s="1"/>
  <c r="F269" i="13" s="1"/>
  <c r="G269" i="13" s="1"/>
  <c r="D269" i="13" l="1"/>
  <c r="E270" i="13" s="1"/>
  <c r="F270" i="13" s="1"/>
  <c r="G270" i="13" s="1"/>
  <c r="D270" i="13" l="1"/>
  <c r="E271" i="13" s="1"/>
  <c r="F271" i="13" s="1"/>
  <c r="G271" i="13" s="1"/>
  <c r="D271" i="13" l="1"/>
  <c r="E272" i="13" s="1"/>
  <c r="F272" i="13" s="1"/>
  <c r="G272" i="13" s="1"/>
  <c r="D272" i="13" l="1"/>
  <c r="E273" i="13" s="1"/>
  <c r="F273" i="13" s="1"/>
  <c r="G273" i="13" s="1"/>
  <c r="D273" i="13" l="1"/>
  <c r="E274" i="13" s="1"/>
  <c r="F274" i="13" s="1"/>
  <c r="G274" i="13" s="1"/>
  <c r="D274" i="13" l="1"/>
  <c r="E275" i="13" s="1"/>
  <c r="F275" i="13" s="1"/>
  <c r="G275" i="13" s="1"/>
  <c r="D275" i="13" l="1"/>
  <c r="E276" i="13" s="1"/>
  <c r="F276" i="13" s="1"/>
  <c r="G276" i="13" s="1"/>
  <c r="D276" i="13" l="1"/>
  <c r="E277" i="13" s="1"/>
  <c r="F277" i="13" s="1"/>
  <c r="G277" i="13" s="1"/>
  <c r="D277" i="13" l="1"/>
  <c r="E278" i="13" s="1"/>
  <c r="F278" i="13" s="1"/>
  <c r="G278" i="13" s="1"/>
  <c r="D278" i="13" l="1"/>
  <c r="E279" i="13" s="1"/>
  <c r="F279" i="13" s="1"/>
  <c r="G279" i="13" s="1"/>
  <c r="D279" i="13" l="1"/>
  <c r="E280" i="13" s="1"/>
  <c r="F280" i="13" s="1"/>
  <c r="G280" i="13" s="1"/>
  <c r="D280" i="13" l="1"/>
  <c r="E281" i="13" s="1"/>
  <c r="F281" i="13" s="1"/>
  <c r="G281" i="13" s="1"/>
  <c r="D281" i="13" l="1"/>
  <c r="E282" i="13" s="1"/>
  <c r="F282" i="13" s="1"/>
  <c r="G282" i="13" s="1"/>
  <c r="D282" i="13" l="1"/>
  <c r="E283" i="13" s="1"/>
  <c r="F283" i="13" s="1"/>
  <c r="G283" i="13" s="1"/>
  <c r="D283" i="13" l="1"/>
  <c r="E284" i="13" s="1"/>
  <c r="F284" i="13" s="1"/>
  <c r="G284" i="13" s="1"/>
  <c r="D284" i="13" l="1"/>
  <c r="E285" i="13" s="1"/>
  <c r="F285" i="13" s="1"/>
  <c r="G285" i="13" s="1"/>
  <c r="D285" i="13" l="1"/>
  <c r="E286" i="13" s="1"/>
  <c r="F286" i="13" s="1"/>
  <c r="G286" i="13" s="1"/>
  <c r="D286" i="13" l="1"/>
  <c r="E287" i="13" s="1"/>
  <c r="F287" i="13" s="1"/>
  <c r="G287" i="13" s="1"/>
  <c r="D287" i="13" l="1"/>
  <c r="E288" i="13" s="1"/>
  <c r="F288" i="13" s="1"/>
  <c r="G288" i="13" s="1"/>
  <c r="D288" i="13" l="1"/>
  <c r="E289" i="13" s="1"/>
  <c r="F289" i="13" s="1"/>
  <c r="G289" i="13" s="1"/>
  <c r="D289" i="13" l="1"/>
  <c r="E290" i="13" s="1"/>
  <c r="F290" i="13" s="1"/>
  <c r="G290" i="13" s="1"/>
  <c r="D290" i="13" l="1"/>
  <c r="E291" i="13" s="1"/>
  <c r="F291" i="13" s="1"/>
  <c r="G291" i="13" s="1"/>
  <c r="D291" i="13" l="1"/>
  <c r="E292" i="13" s="1"/>
  <c r="F292" i="13" s="1"/>
  <c r="G292" i="13" s="1"/>
  <c r="D292" i="13" l="1"/>
  <c r="E293" i="13" s="1"/>
  <c r="F293" i="13" s="1"/>
  <c r="G293" i="13" s="1"/>
  <c r="D293" i="13" l="1"/>
  <c r="E294" i="13" s="1"/>
  <c r="F294" i="13" s="1"/>
  <c r="G294" i="13" s="1"/>
  <c r="D294" i="13" l="1"/>
  <c r="E295" i="13" s="1"/>
  <c r="F295" i="13" s="1"/>
  <c r="G295" i="13" s="1"/>
  <c r="D295" i="13" l="1"/>
  <c r="E296" i="13" s="1"/>
  <c r="F296" i="13" s="1"/>
  <c r="G296" i="13" s="1"/>
  <c r="D296" i="13" l="1"/>
  <c r="E297" i="13" s="1"/>
  <c r="F297" i="13" s="1"/>
  <c r="G297" i="13" s="1"/>
  <c r="D297" i="13" l="1"/>
  <c r="E298" i="13" s="1"/>
  <c r="F298" i="13" s="1"/>
  <c r="G298" i="13" s="1"/>
  <c r="D298" i="13" l="1"/>
  <c r="E299" i="13" s="1"/>
  <c r="F299" i="13" s="1"/>
  <c r="G299" i="13" s="1"/>
  <c r="D299" i="13" l="1"/>
  <c r="E300" i="13" s="1"/>
  <c r="F300" i="13" s="1"/>
  <c r="G300" i="13" s="1"/>
  <c r="D300" i="13" l="1"/>
  <c r="E301" i="13" s="1"/>
  <c r="F301" i="13" s="1"/>
  <c r="G301" i="13" s="1"/>
  <c r="D301" i="13" l="1"/>
  <c r="E302" i="13" s="1"/>
  <c r="F302" i="13" s="1"/>
  <c r="G302" i="13" s="1"/>
  <c r="D302" i="13" l="1"/>
  <c r="E303" i="13" s="1"/>
  <c r="F303" i="13" s="1"/>
  <c r="G303" i="13" s="1"/>
  <c r="D303" i="13" l="1"/>
  <c r="E304" i="13" s="1"/>
  <c r="F304" i="13" s="1"/>
  <c r="G304" i="13" s="1"/>
  <c r="D304" i="13" l="1"/>
  <c r="E305" i="13" s="1"/>
  <c r="F305" i="13" s="1"/>
  <c r="G305" i="13" s="1"/>
  <c r="D305" i="13" l="1"/>
  <c r="E306" i="13" s="1"/>
  <c r="F306" i="13" s="1"/>
  <c r="G306" i="13" s="1"/>
  <c r="D306" i="13" l="1"/>
  <c r="E307" i="13" s="1"/>
  <c r="F307" i="13" l="1"/>
  <c r="G307" i="13" s="1"/>
  <c r="D307" i="13" l="1"/>
  <c r="E308" i="13" s="1"/>
  <c r="F308" i="13" s="1"/>
  <c r="G308" i="13" s="1"/>
  <c r="D308" i="13" l="1"/>
  <c r="E309" i="13" s="1"/>
  <c r="F309" i="13" s="1"/>
  <c r="G309" i="13" s="1"/>
  <c r="D309" i="13" l="1"/>
  <c r="E310" i="13" s="1"/>
  <c r="F310" i="13" s="1"/>
  <c r="G310" i="13" s="1"/>
  <c r="D310" i="13" l="1"/>
  <c r="E311" i="13" s="1"/>
  <c r="F311" i="13" s="1"/>
  <c r="G311" i="13" s="1"/>
  <c r="D311" i="13" l="1"/>
  <c r="E312" i="13" s="1"/>
  <c r="F312" i="13" s="1"/>
  <c r="G312" i="13" s="1"/>
  <c r="D312" i="13" l="1"/>
  <c r="E313" i="13" s="1"/>
  <c r="F313" i="13" s="1"/>
  <c r="G313" i="13" s="1"/>
  <c r="D313" i="13" l="1"/>
  <c r="E314" i="13" s="1"/>
  <c r="F314" i="13" s="1"/>
  <c r="G314" i="13" s="1"/>
  <c r="D314" i="13" l="1"/>
  <c r="E315" i="13" s="1"/>
  <c r="F315" i="13" s="1"/>
  <c r="G315" i="13" s="1"/>
  <c r="D315" i="13" l="1"/>
  <c r="E316" i="13" s="1"/>
  <c r="F316" i="13" s="1"/>
  <c r="G316" i="13" s="1"/>
  <c r="D316" i="13" l="1"/>
  <c r="E317" i="13" s="1"/>
  <c r="F317" i="13" s="1"/>
  <c r="G317" i="13" s="1"/>
  <c r="D317" i="13" l="1"/>
  <c r="E318" i="13" s="1"/>
  <c r="F318" i="13" s="1"/>
  <c r="G318" i="13" s="1"/>
  <c r="D318" i="13" l="1"/>
  <c r="E319" i="13" s="1"/>
  <c r="F319" i="13" s="1"/>
  <c r="G319" i="13" s="1"/>
  <c r="D319" i="13" l="1"/>
  <c r="E320" i="13" s="1"/>
  <c r="F320" i="13" s="1"/>
  <c r="G320" i="13" s="1"/>
  <c r="D320" i="13" l="1"/>
  <c r="E321" i="13" s="1"/>
  <c r="F321" i="13" s="1"/>
  <c r="G321" i="13" s="1"/>
  <c r="D321" i="13" l="1"/>
  <c r="E322" i="13" s="1"/>
  <c r="F322" i="13" s="1"/>
  <c r="G322" i="13" s="1"/>
  <c r="D322" i="13" l="1"/>
  <c r="E323" i="13" s="1"/>
  <c r="F323" i="13" s="1"/>
  <c r="G323" i="13" s="1"/>
  <c r="D323" i="13" l="1"/>
  <c r="E324" i="13" s="1"/>
  <c r="F324" i="13" s="1"/>
  <c r="G324" i="13" s="1"/>
  <c r="D324" i="13" l="1"/>
  <c r="E325" i="13" s="1"/>
  <c r="F325" i="13" s="1"/>
  <c r="G325" i="13" s="1"/>
  <c r="D325" i="13" l="1"/>
  <c r="E326" i="13" s="1"/>
  <c r="F326" i="13" s="1"/>
  <c r="G326" i="13" s="1"/>
  <c r="D326" i="13" l="1"/>
  <c r="E327" i="13" s="1"/>
  <c r="F327" i="13" s="1"/>
  <c r="G327" i="13" s="1"/>
  <c r="D327" i="13" l="1"/>
  <c r="E328" i="13" s="1"/>
  <c r="F328" i="13" s="1"/>
  <c r="G328" i="13" s="1"/>
  <c r="D328" i="13" l="1"/>
  <c r="E329" i="13" s="1"/>
  <c r="F329" i="13" l="1"/>
  <c r="G329" i="13" s="1"/>
  <c r="D329" i="13" l="1"/>
  <c r="E330" i="13" s="1"/>
  <c r="F330" i="13" s="1"/>
  <c r="G330" i="13" s="1"/>
  <c r="D330" i="13" l="1"/>
  <c r="E331" i="13" s="1"/>
  <c r="F331" i="13" s="1"/>
  <c r="G331" i="13" s="1"/>
  <c r="D331" i="13" l="1"/>
  <c r="E332" i="13" s="1"/>
  <c r="F332" i="13" s="1"/>
  <c r="G332" i="13" s="1"/>
  <c r="D332" i="13" l="1"/>
  <c r="E333" i="13" s="1"/>
  <c r="F333" i="13" l="1"/>
  <c r="G333" i="13" s="1"/>
  <c r="D333" i="13" l="1"/>
  <c r="E334" i="13" s="1"/>
  <c r="F334" i="13" s="1"/>
  <c r="G334" i="13" s="1"/>
  <c r="D334" i="13" l="1"/>
  <c r="E335" i="13" s="1"/>
  <c r="F335" i="13" s="1"/>
  <c r="G335" i="13" s="1"/>
  <c r="D335" i="13" l="1"/>
  <c r="E336" i="13" s="1"/>
  <c r="F336" i="13" s="1"/>
  <c r="G336" i="13" s="1"/>
  <c r="D336" i="13" l="1"/>
  <c r="E337" i="13" s="1"/>
  <c r="F337" i="13" s="1"/>
  <c r="G337" i="13" s="1"/>
  <c r="D337" i="13" l="1"/>
  <c r="E338" i="13" s="1"/>
  <c r="F338" i="13" s="1"/>
  <c r="G338" i="13" s="1"/>
  <c r="D338" i="13" l="1"/>
  <c r="E339" i="13" s="1"/>
  <c r="F339" i="13" s="1"/>
  <c r="G339" i="13" s="1"/>
  <c r="D339" i="13" l="1"/>
  <c r="E340" i="13" s="1"/>
  <c r="F340" i="13" s="1"/>
  <c r="G340" i="13" s="1"/>
  <c r="D340" i="13" l="1"/>
  <c r="E341" i="13" s="1"/>
  <c r="F341" i="13" s="1"/>
  <c r="G341" i="13" s="1"/>
  <c r="D341" i="13" l="1"/>
  <c r="E342" i="13" s="1"/>
  <c r="F342" i="13" s="1"/>
  <c r="G342" i="13" s="1"/>
  <c r="D342" i="13" l="1"/>
  <c r="E343" i="13" s="1"/>
  <c r="F343" i="13" l="1"/>
  <c r="G343" i="13" s="1"/>
  <c r="D343" i="13" l="1"/>
  <c r="E344" i="13" s="1"/>
  <c r="F344" i="13" s="1"/>
  <c r="G344" i="13" s="1"/>
  <c r="D344" i="13" l="1"/>
  <c r="E345" i="13" s="1"/>
  <c r="F345" i="13" s="1"/>
  <c r="G345" i="13" s="1"/>
  <c r="D345" i="13" l="1"/>
  <c r="E346" i="13" s="1"/>
  <c r="F346" i="13" s="1"/>
  <c r="G346" i="13" s="1"/>
  <c r="D346" i="13" l="1"/>
  <c r="E347" i="13" s="1"/>
  <c r="F347" i="13" s="1"/>
  <c r="G347" i="13" s="1"/>
  <c r="D347" i="13" l="1"/>
  <c r="E348" i="13" s="1"/>
  <c r="F348" i="13" s="1"/>
  <c r="G348" i="13" s="1"/>
  <c r="D348" i="13" l="1"/>
  <c r="E349" i="13" s="1"/>
  <c r="F349" i="13" s="1"/>
  <c r="G349" i="13" s="1"/>
  <c r="D349" i="13" l="1"/>
  <c r="E350" i="13" s="1"/>
  <c r="F350" i="13" s="1"/>
  <c r="G350" i="13" s="1"/>
  <c r="D350" i="13" l="1"/>
  <c r="E351" i="13" s="1"/>
  <c r="F351" i="13" s="1"/>
  <c r="G351" i="13" s="1"/>
  <c r="D351" i="13" l="1"/>
  <c r="E352" i="13" s="1"/>
  <c r="F352" i="13" s="1"/>
  <c r="G352" i="13" s="1"/>
  <c r="D352" i="13" l="1"/>
  <c r="E353" i="13" s="1"/>
  <c r="F353" i="13" s="1"/>
  <c r="G353" i="13" s="1"/>
  <c r="D353" i="13" l="1"/>
  <c r="E354" i="13" s="1"/>
  <c r="F354" i="13" s="1"/>
  <c r="G354" i="13" s="1"/>
  <c r="D354" i="13" l="1"/>
  <c r="E355" i="13" s="1"/>
  <c r="F355" i="13" s="1"/>
  <c r="G355" i="13" s="1"/>
  <c r="D355" i="13" l="1"/>
  <c r="E356" i="13" s="1"/>
  <c r="F356" i="13" s="1"/>
  <c r="G356" i="13" s="1"/>
  <c r="D356" i="13" l="1"/>
  <c r="E357" i="13" s="1"/>
  <c r="F357" i="13" s="1"/>
  <c r="G357" i="13" s="1"/>
  <c r="D357" i="13" l="1"/>
  <c r="E358" i="13" s="1"/>
  <c r="F358" i="13" s="1"/>
  <c r="G358" i="13" s="1"/>
  <c r="D358" i="13" l="1"/>
  <c r="E359" i="13" s="1"/>
  <c r="F359" i="13" s="1"/>
  <c r="G359" i="13" s="1"/>
  <c r="D359" i="13" l="1"/>
  <c r="E360" i="13" s="1"/>
  <c r="F360" i="13" s="1"/>
  <c r="G360" i="13" s="1"/>
  <c r="D360" i="13" l="1"/>
  <c r="E361" i="13" s="1"/>
  <c r="F361" i="13" l="1"/>
  <c r="G361" i="13" s="1"/>
  <c r="D361" i="13" l="1"/>
  <c r="E362" i="13" s="1"/>
  <c r="F362" i="13" s="1"/>
  <c r="G362" i="13" s="1"/>
  <c r="D362" i="13" l="1"/>
  <c r="E363" i="13" s="1"/>
  <c r="F363" i="13" s="1"/>
  <c r="G363" i="13" s="1"/>
  <c r="D363" i="13" l="1"/>
  <c r="E364" i="13" s="1"/>
  <c r="F364" i="13" s="1"/>
  <c r="G364" i="13" s="1"/>
  <c r="D364" i="13" l="1"/>
  <c r="E365" i="13" s="1"/>
  <c r="F365" i="13" s="1"/>
  <c r="G365" i="13" s="1"/>
  <c r="D365" i="13" l="1"/>
  <c r="E366" i="13" s="1"/>
  <c r="F366" i="13" s="1"/>
  <c r="G366" i="13" s="1"/>
  <c r="D366" i="13" l="1"/>
  <c r="E367" i="13" s="1"/>
  <c r="F367" i="13" l="1"/>
  <c r="G367" i="13" s="1"/>
  <c r="D367" i="13" l="1"/>
  <c r="E368" i="13" s="1"/>
  <c r="F368" i="13" l="1"/>
  <c r="F369" i="13" s="1"/>
  <c r="K17" i="13" s="1"/>
  <c r="G368" i="13" l="1"/>
  <c r="H369" i="13" s="1"/>
  <c r="K18" i="13" s="1"/>
  <c r="K19" i="13" s="1"/>
  <c r="N19" i="13" s="1"/>
  <c r="K10" i="13"/>
  <c r="D368" i="13"/>
  <c r="K11" i="13"/>
  <c r="K12" i="13" s="1"/>
  <c r="G369" i="13"/>
  <c r="K13" i="13" s="1"/>
</calcChain>
</file>

<file path=xl/sharedStrings.xml><?xml version="1.0" encoding="utf-8"?>
<sst xmlns="http://schemas.openxmlformats.org/spreadsheetml/2006/main" count="31" uniqueCount="28">
  <si>
    <t>Total Año</t>
  </si>
  <si>
    <t>Día</t>
  </si>
  <si>
    <t>u/hora</t>
  </si>
  <si>
    <t>Capacidad [u/hora]</t>
  </si>
  <si>
    <t>Inversión total [CLP]</t>
  </si>
  <si>
    <t>Inversión media por unidad [CLP/u]</t>
  </si>
  <si>
    <t>Lea cuidadosamente los ejes del gráfico</t>
  </si>
  <si>
    <t>vendido</t>
  </si>
  <si>
    <t>disp</t>
  </si>
  <si>
    <t>Sup. Ventas Año</t>
  </si>
  <si>
    <t>Ventas</t>
  </si>
  <si>
    <t>Ventas+Inv</t>
  </si>
  <si>
    <t>inventario</t>
  </si>
  <si>
    <t>Inventario Final</t>
  </si>
  <si>
    <t>Ganancias</t>
  </si>
  <si>
    <t>Inventario</t>
  </si>
  <si>
    <t>Produccion</t>
  </si>
  <si>
    <t>Maximo Inventario</t>
  </si>
  <si>
    <t>Variables</t>
  </si>
  <si>
    <t>Resultados</t>
  </si>
  <si>
    <t>Precio Inventario</t>
  </si>
  <si>
    <t>Ganancia Total</t>
  </si>
  <si>
    <t>4000-8000</t>
  </si>
  <si>
    <t>4000-5000</t>
  </si>
  <si>
    <t>4500-5000</t>
  </si>
  <si>
    <t>Pruebas</t>
  </si>
  <si>
    <t>Minimo</t>
  </si>
  <si>
    <t>4503-5000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</si>
</sst>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\ * #,##0.00_-;\-&quot;$&quot;\ * #,##0.00_-;_-&quot;$&quot;\ * &quot;-&quot;??_-;_-@_-"/>
    <numFmt numFmtId="164" formatCode="0.0"/>
    <numFmt numFmtId="165" formatCode="_-&quot;$&quot;\ * #,##0.0_-;\-&quot;$&quot;\ * #,##0.0_-;_-&quot;$&quot;\ * &quot;-&quot;??_-;_-@_-"/>
    <numFmt numFmtId="166" formatCode="&quot;$&quot;\ #,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9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7F7F7F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21" applyNumberFormat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</cellStyleXfs>
  <cellXfs count="73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0" borderId="0" xfId="0" applyFont="1"/>
    <xf numFmtId="1" fontId="1" fillId="0" borderId="0" xfId="0" applyNumberFormat="1" applyFont="1"/>
    <xf numFmtId="9" fontId="0" fillId="0" borderId="0" xfId="0" applyNumberFormat="1" applyAlignment="1">
      <alignment horizontal="left"/>
    </xf>
    <xf numFmtId="1" fontId="0" fillId="0" borderId="5" xfId="0" applyNumberFormat="1" applyBorder="1"/>
    <xf numFmtId="0" fontId="0" fillId="0" borderId="10" xfId="0" applyBorder="1"/>
    <xf numFmtId="0" fontId="0" fillId="0" borderId="12" xfId="0" applyBorder="1"/>
    <xf numFmtId="0" fontId="0" fillId="0" borderId="15" xfId="0" applyBorder="1"/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5" fontId="0" fillId="0" borderId="17" xfId="1" applyNumberFormat="1" applyFont="1" applyBorder="1"/>
    <xf numFmtId="165" fontId="0" fillId="0" borderId="11" xfId="1" applyNumberFormat="1" applyFont="1" applyBorder="1"/>
    <xf numFmtId="165" fontId="0" fillId="0" borderId="14" xfId="1" applyNumberFormat="1" applyFont="1" applyBorder="1"/>
    <xf numFmtId="166" fontId="0" fillId="0" borderId="16" xfId="0" applyNumberFormat="1" applyBorder="1"/>
    <xf numFmtId="166" fontId="0" fillId="0" borderId="1" xfId="0" applyNumberFormat="1" applyBorder="1"/>
    <xf numFmtId="166" fontId="0" fillId="0" borderId="13" xfId="0" applyNumberFormat="1" applyBorder="1"/>
    <xf numFmtId="44" fontId="0" fillId="0" borderId="0" xfId="1" applyFont="1"/>
    <xf numFmtId="1" fontId="0" fillId="0" borderId="0" xfId="0" applyNumberFormat="1" applyFont="1"/>
    <xf numFmtId="1" fontId="0" fillId="0" borderId="0" xfId="0" applyNumberFormat="1" applyBorder="1"/>
    <xf numFmtId="1" fontId="1" fillId="0" borderId="0" xfId="0" applyNumberFormat="1" applyFont="1" applyBorder="1"/>
    <xf numFmtId="1" fontId="0" fillId="0" borderId="11" xfId="0" applyNumberFormat="1" applyBorder="1"/>
    <xf numFmtId="0" fontId="0" fillId="0" borderId="14" xfId="0" applyBorder="1"/>
    <xf numFmtId="0" fontId="5" fillId="4" borderId="23" xfId="4" applyBorder="1"/>
    <xf numFmtId="0" fontId="5" fillId="4" borderId="24" xfId="4" applyBorder="1"/>
    <xf numFmtId="0" fontId="0" fillId="0" borderId="0" xfId="0" applyAlignment="1">
      <alignment horizontal="center"/>
    </xf>
    <xf numFmtId="164" fontId="0" fillId="0" borderId="1" xfId="0" applyNumberFormat="1" applyBorder="1"/>
    <xf numFmtId="0" fontId="0" fillId="0" borderId="1" xfId="0" applyBorder="1"/>
    <xf numFmtId="1" fontId="0" fillId="0" borderId="17" xfId="0" applyNumberFormat="1" applyFont="1" applyBorder="1"/>
    <xf numFmtId="1" fontId="0" fillId="0" borderId="11" xfId="0" applyNumberFormat="1" applyFont="1" applyBorder="1"/>
    <xf numFmtId="0" fontId="5" fillId="4" borderId="25" xfId="4" applyBorder="1"/>
    <xf numFmtId="0" fontId="5" fillId="4" borderId="27" xfId="4" applyBorder="1"/>
    <xf numFmtId="1" fontId="0" fillId="0" borderId="17" xfId="0" applyNumberFormat="1" applyBorder="1"/>
    <xf numFmtId="0" fontId="1" fillId="0" borderId="0" xfId="0" applyFont="1" applyBorder="1"/>
    <xf numFmtId="0" fontId="4" fillId="3" borderId="26" xfId="3" applyBorder="1" applyAlignment="1">
      <alignment horizontal="center"/>
    </xf>
    <xf numFmtId="0" fontId="4" fillId="3" borderId="28" xfId="3" applyBorder="1" applyAlignment="1">
      <alignment horizontal="center"/>
    </xf>
    <xf numFmtId="0" fontId="4" fillId="3" borderId="22" xfId="3" applyBorder="1"/>
    <xf numFmtId="1" fontId="1" fillId="0" borderId="5" xfId="0" applyNumberFormat="1" applyFont="1" applyBorder="1"/>
    <xf numFmtId="1" fontId="0" fillId="0" borderId="8" xfId="0" applyNumberFormat="1" applyBorder="1"/>
    <xf numFmtId="1" fontId="1" fillId="0" borderId="8" xfId="0" applyNumberFormat="1" applyFont="1" applyBorder="1"/>
    <xf numFmtId="1" fontId="1" fillId="0" borderId="7" xfId="0" applyNumberFormat="1" applyFont="1" applyBorder="1"/>
    <xf numFmtId="0" fontId="3" fillId="2" borderId="10" xfId="2" applyBorder="1" applyAlignment="1">
      <alignment horizontal="center"/>
    </xf>
    <xf numFmtId="0" fontId="3" fillId="2" borderId="12" xfId="2" applyBorder="1" applyAlignment="1">
      <alignment horizontal="center"/>
    </xf>
    <xf numFmtId="0" fontId="5" fillId="4" borderId="1" xfId="4" applyBorder="1"/>
    <xf numFmtId="0" fontId="6" fillId="5" borderId="10" xfId="5" applyBorder="1" applyAlignment="1">
      <alignment horizontal="right"/>
    </xf>
    <xf numFmtId="0" fontId="6" fillId="5" borderId="10" xfId="5" applyBorder="1"/>
    <xf numFmtId="1" fontId="6" fillId="5" borderId="10" xfId="5" applyNumberFormat="1" applyBorder="1"/>
    <xf numFmtId="0" fontId="6" fillId="5" borderId="12" xfId="5" applyBorder="1"/>
    <xf numFmtId="0" fontId="0" fillId="0" borderId="20" xfId="0" applyBorder="1"/>
    <xf numFmtId="164" fontId="6" fillId="7" borderId="18" xfId="7" applyNumberFormat="1" applyBorder="1"/>
    <xf numFmtId="44" fontId="0" fillId="0" borderId="11" xfId="0" applyNumberFormat="1" applyBorder="1"/>
    <xf numFmtId="44" fontId="0" fillId="0" borderId="11" xfId="0" applyNumberFormat="1" applyBorder="1" applyAlignment="1">
      <alignment horizontal="right"/>
    </xf>
    <xf numFmtId="44" fontId="0" fillId="0" borderId="11" xfId="0" applyNumberFormat="1" applyFont="1" applyBorder="1"/>
    <xf numFmtId="44" fontId="0" fillId="0" borderId="14" xfId="0" applyNumberFormat="1" applyBorder="1"/>
    <xf numFmtId="0" fontId="8" fillId="8" borderId="26" xfId="8" applyFont="1" applyBorder="1" applyAlignment="1">
      <alignment horizontal="center"/>
    </xf>
    <xf numFmtId="0" fontId="6" fillId="8" borderId="22" xfId="8" applyBorder="1" applyAlignment="1">
      <alignment horizontal="center"/>
    </xf>
    <xf numFmtId="0" fontId="8" fillId="8" borderId="31" xfId="8" applyFont="1" applyBorder="1" applyAlignment="1">
      <alignment horizontal="center"/>
    </xf>
    <xf numFmtId="0" fontId="8" fillId="8" borderId="32" xfId="8" applyFont="1" applyBorder="1" applyAlignment="1">
      <alignment horizontal="center"/>
    </xf>
    <xf numFmtId="164" fontId="8" fillId="8" borderId="29" xfId="8" applyNumberFormat="1" applyFont="1" applyBorder="1" applyAlignment="1">
      <alignment horizontal="center"/>
    </xf>
    <xf numFmtId="164" fontId="8" fillId="8" borderId="30" xfId="8" applyNumberFormat="1" applyFont="1" applyBorder="1" applyAlignment="1">
      <alignment horizontal="center"/>
    </xf>
    <xf numFmtId="0" fontId="7" fillId="6" borderId="26" xfId="6" applyFont="1" applyBorder="1" applyAlignment="1">
      <alignment horizontal="center"/>
    </xf>
    <xf numFmtId="0" fontId="6" fillId="6" borderId="22" xfId="6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9">
    <cellStyle name="60% - Accent1" xfId="6" builtinId="32"/>
    <cellStyle name="Accent1" xfId="5" builtinId="29"/>
    <cellStyle name="Accent4" xfId="7" builtinId="41"/>
    <cellStyle name="Accent6" xfId="8" builtinId="49"/>
    <cellStyle name="Calculation" xfId="4" builtinId="22"/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>
                <a:latin typeface="Arial" pitchFamily="34" charset="0"/>
                <a:cs typeface="Arial" pitchFamily="34" charset="0"/>
              </a:defRPr>
            </a:pPr>
            <a:r>
              <a:rPr lang="es-CL" b="0">
                <a:latin typeface="Arial" pitchFamily="34" charset="0"/>
                <a:cs typeface="Arial" pitchFamily="34" charset="0"/>
              </a:rPr>
              <a:t>Inversión total</a:t>
            </a:r>
            <a:r>
              <a:rPr lang="es-CL" b="0" baseline="0">
                <a:latin typeface="Arial" pitchFamily="34" charset="0"/>
                <a:cs typeface="Arial" pitchFamily="34" charset="0"/>
              </a:rPr>
              <a:t> y media por unidad de capacidad</a:t>
            </a:r>
            <a:endParaRPr lang="es-CL" b="0">
              <a:latin typeface="Arial" pitchFamily="34" charset="0"/>
              <a:cs typeface="Arial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722636640168616"/>
          <c:y val="0.15223979871836918"/>
          <c:w val="0.63900051332466379"/>
          <c:h val="0.60741057194165426"/>
        </c:manualLayout>
      </c:layout>
      <c:lineChart>
        <c:grouping val="standard"/>
        <c:varyColors val="0"/>
        <c:ser>
          <c:idx val="1"/>
          <c:order val="1"/>
          <c:tx>
            <c:v>Inversión total</c:v>
          </c:tx>
          <c:marker>
            <c:symbol val="none"/>
          </c:marker>
          <c:cat>
            <c:numRef>
              <c:f>'Capacidad '!$J$4:$J$43</c:f>
              <c:numCache>
                <c:formatCode>General</c:formatCode>
                <c:ptCount val="40"/>
                <c:pt idx="0">
                  <c:v>1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</c:numCache>
            </c:numRef>
          </c:cat>
          <c:val>
            <c:numRef>
              <c:f>'Capacidad '!$K$4:$K$43</c:f>
              <c:numCache>
                <c:formatCode>"$"\ #,##0.0</c:formatCode>
                <c:ptCount val="40"/>
                <c:pt idx="0">
                  <c:v>10000000</c:v>
                </c:pt>
                <c:pt idx="1">
                  <c:v>44721359.549995795</c:v>
                </c:pt>
                <c:pt idx="2">
                  <c:v>54772255.750516608</c:v>
                </c:pt>
                <c:pt idx="3">
                  <c:v>63245553.203367591</c:v>
                </c:pt>
                <c:pt idx="4">
                  <c:v>70710678.118654758</c:v>
                </c:pt>
                <c:pt idx="5">
                  <c:v>77459666.924148336</c:v>
                </c:pt>
                <c:pt idx="6">
                  <c:v>83666002.653407559</c:v>
                </c:pt>
                <c:pt idx="7">
                  <c:v>89442719.09999159</c:v>
                </c:pt>
                <c:pt idx="8">
                  <c:v>94868329.805051386</c:v>
                </c:pt>
                <c:pt idx="9">
                  <c:v>100000000</c:v>
                </c:pt>
                <c:pt idx="10">
                  <c:v>104880884.81701516</c:v>
                </c:pt>
                <c:pt idx="11">
                  <c:v>109544511.50103322</c:v>
                </c:pt>
                <c:pt idx="12">
                  <c:v>114017542.50991379</c:v>
                </c:pt>
                <c:pt idx="13">
                  <c:v>118321595.66199233</c:v>
                </c:pt>
                <c:pt idx="14">
                  <c:v>122474487.1391589</c:v>
                </c:pt>
                <c:pt idx="15">
                  <c:v>126491106.40673518</c:v>
                </c:pt>
                <c:pt idx="16">
                  <c:v>130384048.10405298</c:v>
                </c:pt>
                <c:pt idx="17">
                  <c:v>134164078.64998738</c:v>
                </c:pt>
                <c:pt idx="18">
                  <c:v>137840487.52090222</c:v>
                </c:pt>
                <c:pt idx="19">
                  <c:v>141421356.23730952</c:v>
                </c:pt>
                <c:pt idx="20">
                  <c:v>144913767.46189439</c:v>
                </c:pt>
                <c:pt idx="21">
                  <c:v>148323969.74191326</c:v>
                </c:pt>
                <c:pt idx="22">
                  <c:v>151657508.88103101</c:v>
                </c:pt>
                <c:pt idx="23">
                  <c:v>154919333.84829667</c:v>
                </c:pt>
                <c:pt idx="24">
                  <c:v>158113883.00841898</c:v>
                </c:pt>
                <c:pt idx="25">
                  <c:v>161245154.96597099</c:v>
                </c:pt>
                <c:pt idx="26">
                  <c:v>164316767.25154984</c:v>
                </c:pt>
                <c:pt idx="27">
                  <c:v>167332005.30681512</c:v>
                </c:pt>
                <c:pt idx="28">
                  <c:v>170293863.65926403</c:v>
                </c:pt>
                <c:pt idx="29">
                  <c:v>173205080.75688773</c:v>
                </c:pt>
                <c:pt idx="30">
                  <c:v>176068168.61659008</c:v>
                </c:pt>
                <c:pt idx="31">
                  <c:v>178885438.19998318</c:v>
                </c:pt>
                <c:pt idx="32">
                  <c:v>181659021.24584949</c:v>
                </c:pt>
                <c:pt idx="33">
                  <c:v>184390889.14585775</c:v>
                </c:pt>
                <c:pt idx="34">
                  <c:v>187082869.33869708</c:v>
                </c:pt>
                <c:pt idx="35">
                  <c:v>189736659.61010277</c:v>
                </c:pt>
                <c:pt idx="36">
                  <c:v>192353840.61671343</c:v>
                </c:pt>
                <c:pt idx="37">
                  <c:v>194935886.89617926</c:v>
                </c:pt>
                <c:pt idx="38">
                  <c:v>197484176.58131498</c:v>
                </c:pt>
                <c:pt idx="39">
                  <c:v>200000000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923072"/>
        <c:axId val="229974784"/>
      </c:lineChart>
      <c:lineChart>
        <c:grouping val="standard"/>
        <c:varyColors val="0"/>
        <c:ser>
          <c:idx val="0"/>
          <c:order val="0"/>
          <c:tx>
            <c:v>Inversión media por unidad de capacidad</c:v>
          </c:tx>
          <c:marker>
            <c:symbol val="none"/>
          </c:marker>
          <c:cat>
            <c:numRef>
              <c:f>'Capacidad '!$J$4:$J$43</c:f>
              <c:numCache>
                <c:formatCode>General</c:formatCode>
                <c:ptCount val="40"/>
                <c:pt idx="0">
                  <c:v>1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</c:numCache>
            </c:numRef>
          </c:cat>
          <c:val>
            <c:numRef>
              <c:f>'Capacidad '!$L$4:$L$43</c:f>
              <c:numCache>
                <c:formatCode>_-"$"\ * #,##0.0_-;\-"$"\ * #,##0.0_-;_-"$"\ * "-"??_-;_-@_-</c:formatCode>
                <c:ptCount val="40"/>
                <c:pt idx="0">
                  <c:v>10000000</c:v>
                </c:pt>
                <c:pt idx="1">
                  <c:v>2236067.9774997896</c:v>
                </c:pt>
                <c:pt idx="2">
                  <c:v>1825741.8583505535</c:v>
                </c:pt>
                <c:pt idx="3">
                  <c:v>1581138.8300841898</c:v>
                </c:pt>
                <c:pt idx="4">
                  <c:v>1414213.5623730952</c:v>
                </c:pt>
                <c:pt idx="5">
                  <c:v>1290994.4487358057</c:v>
                </c:pt>
                <c:pt idx="6">
                  <c:v>1195228.6093343936</c:v>
                </c:pt>
                <c:pt idx="7">
                  <c:v>1118033.9887498948</c:v>
                </c:pt>
                <c:pt idx="8">
                  <c:v>1054092.5533894598</c:v>
                </c:pt>
                <c:pt idx="9">
                  <c:v>1000000</c:v>
                </c:pt>
                <c:pt idx="10">
                  <c:v>953462.58924559236</c:v>
                </c:pt>
                <c:pt idx="11">
                  <c:v>912870.92917527677</c:v>
                </c:pt>
                <c:pt idx="12">
                  <c:v>877058.01930702908</c:v>
                </c:pt>
                <c:pt idx="13">
                  <c:v>845154.25472851656</c:v>
                </c:pt>
                <c:pt idx="14">
                  <c:v>816496.580927726</c:v>
                </c:pt>
                <c:pt idx="15">
                  <c:v>790569.41504209489</c:v>
                </c:pt>
                <c:pt idx="16">
                  <c:v>766964.98884737049</c:v>
                </c:pt>
                <c:pt idx="17">
                  <c:v>745355.99249992997</c:v>
                </c:pt>
                <c:pt idx="18">
                  <c:v>725476.25011001166</c:v>
                </c:pt>
                <c:pt idx="19">
                  <c:v>707106.7811865476</c:v>
                </c:pt>
                <c:pt idx="20">
                  <c:v>690065.5593423543</c:v>
                </c:pt>
                <c:pt idx="21">
                  <c:v>674199.86246324214</c:v>
                </c:pt>
                <c:pt idx="22">
                  <c:v>659380.47339578695</c:v>
                </c:pt>
                <c:pt idx="23">
                  <c:v>645497.22436790285</c:v>
                </c:pt>
                <c:pt idx="24">
                  <c:v>632455.53203367593</c:v>
                </c:pt>
                <c:pt idx="25">
                  <c:v>620173.67294604226</c:v>
                </c:pt>
                <c:pt idx="26">
                  <c:v>608580.61945018463</c:v>
                </c:pt>
                <c:pt idx="27">
                  <c:v>597614.30466719682</c:v>
                </c:pt>
                <c:pt idx="28">
                  <c:v>587220.21951470349</c:v>
                </c:pt>
                <c:pt idx="29">
                  <c:v>577350.26918962575</c:v>
                </c:pt>
                <c:pt idx="30">
                  <c:v>567961.83424706478</c:v>
                </c:pt>
                <c:pt idx="31">
                  <c:v>559016.99437494739</c:v>
                </c:pt>
                <c:pt idx="32">
                  <c:v>550481.88256318029</c:v>
                </c:pt>
                <c:pt idx="33">
                  <c:v>542326.14454664045</c:v>
                </c:pt>
                <c:pt idx="34">
                  <c:v>534522.48382484878</c:v>
                </c:pt>
                <c:pt idx="35">
                  <c:v>527046.27669472992</c:v>
                </c:pt>
                <c:pt idx="36">
                  <c:v>519875.24491003633</c:v>
                </c:pt>
                <c:pt idx="37">
                  <c:v>512989.17604257702</c:v>
                </c:pt>
                <c:pt idx="38">
                  <c:v>506369.68354183331</c:v>
                </c:pt>
                <c:pt idx="39">
                  <c:v>500000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626688"/>
        <c:axId val="229977472"/>
      </c:lineChart>
      <c:catAx>
        <c:axId val="22992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Capacidad</a:t>
                </a:r>
                <a:r>
                  <a:rPr lang="es-CL" baseline="0"/>
                  <a:t> de la planta [unidades/hora]</a:t>
                </a:r>
                <a:endParaRPr lang="es-C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9974784"/>
        <c:crosses val="autoZero"/>
        <c:auto val="1"/>
        <c:lblAlgn val="ctr"/>
        <c:lblOffset val="100"/>
        <c:noMultiLvlLbl val="0"/>
      </c:catAx>
      <c:valAx>
        <c:axId val="229974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Inversión total en capacidad [CLP]</a:t>
                </a:r>
              </a:p>
            </c:rich>
          </c:tx>
          <c:overlay val="0"/>
        </c:title>
        <c:numFmt formatCode="&quot;$&quot;\ #,##0.0" sourceLinked="1"/>
        <c:majorTickMark val="out"/>
        <c:minorTickMark val="none"/>
        <c:tickLblPos val="nextTo"/>
        <c:crossAx val="229923072"/>
        <c:crosses val="autoZero"/>
        <c:crossBetween val="between"/>
      </c:valAx>
      <c:valAx>
        <c:axId val="2299774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Inversión media</a:t>
                </a:r>
                <a:r>
                  <a:rPr lang="es-CL" baseline="0"/>
                  <a:t> por unidad [CLP/unidad]</a:t>
                </a:r>
                <a:endParaRPr lang="es-CL"/>
              </a:p>
            </c:rich>
          </c:tx>
          <c:layout>
            <c:manualLayout>
              <c:xMode val="edge"/>
              <c:yMode val="edge"/>
              <c:x val="0.96569292145270169"/>
              <c:y val="0.12751473389699722"/>
            </c:manualLayout>
          </c:layout>
          <c:overlay val="0"/>
        </c:title>
        <c:numFmt formatCode="_-&quot;$&quot;\ * #,##0.0_-;\-&quot;$&quot;\ * #,##0.0_-;_-&quot;$&quot;\ * &quot;-&quot;??_-;_-@_-" sourceLinked="1"/>
        <c:majorTickMark val="out"/>
        <c:minorTickMark val="none"/>
        <c:tickLblPos val="nextTo"/>
        <c:crossAx val="236626688"/>
        <c:crosses val="max"/>
        <c:crossBetween val="between"/>
      </c:valAx>
      <c:catAx>
        <c:axId val="236626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2997747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24738770070656538"/>
          <c:y val="0.85531874406666075"/>
          <c:w val="0.49629510691340945"/>
          <c:h val="0.1201065991501220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114298</xdr:rowOff>
    </xdr:from>
    <xdr:to>
      <xdr:col>8</xdr:col>
      <xdr:colOff>627529</xdr:colOff>
      <xdr:row>22</xdr:row>
      <xdr:rowOff>168087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609600</xdr:colOff>
          <xdr:row>0</xdr:row>
          <xdr:rowOff>0</xdr:rowOff>
        </xdr:from>
        <xdr:to>
          <xdr:col>11</xdr:col>
          <xdr:colOff>552450</xdr:colOff>
          <xdr:row>1</xdr:row>
          <xdr:rowOff>190500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9"/>
  <sheetViews>
    <sheetView tabSelected="1" zoomScale="70" zoomScaleNormal="70" workbookViewId="0">
      <selection activeCell="M19" sqref="M19"/>
    </sheetView>
  </sheetViews>
  <sheetFormatPr defaultRowHeight="15" x14ac:dyDescent="0.25"/>
  <cols>
    <col min="2" max="2" width="12.42578125" bestFit="1" customWidth="1"/>
    <col min="3" max="3" width="9.5703125" bestFit="1" customWidth="1"/>
    <col min="4" max="4" width="12.42578125" bestFit="1" customWidth="1"/>
    <col min="5" max="5" width="12.140625" customWidth="1"/>
    <col min="6" max="6" width="10.7109375" bestFit="1" customWidth="1"/>
    <col min="7" max="8" width="14.5703125" bestFit="1" customWidth="1"/>
    <col min="9" max="9" width="13.28515625" customWidth="1"/>
    <col min="10" max="10" width="25.7109375" bestFit="1" customWidth="1"/>
    <col min="11" max="11" width="14.85546875" bestFit="1" customWidth="1"/>
    <col min="13" max="13" width="14.42578125" bestFit="1" customWidth="1"/>
    <col min="14" max="14" width="20.5703125" bestFit="1" customWidth="1"/>
  </cols>
  <sheetData>
    <row r="1" spans="2:15" ht="15.75" thickBot="1" x14ac:dyDescent="0.3"/>
    <row r="2" spans="2:15" ht="15.75" thickBot="1" x14ac:dyDescent="0.3">
      <c r="B2" s="36" t="s">
        <v>1</v>
      </c>
      <c r="C2" s="37" t="s">
        <v>10</v>
      </c>
      <c r="D2" s="37" t="s">
        <v>16</v>
      </c>
      <c r="E2" s="37" t="s">
        <v>8</v>
      </c>
      <c r="F2" s="37" t="s">
        <v>7</v>
      </c>
      <c r="G2" s="38" t="s">
        <v>12</v>
      </c>
      <c r="M2" s="62" t="s">
        <v>25</v>
      </c>
      <c r="N2" s="63"/>
    </row>
    <row r="3" spans="2:15" x14ac:dyDescent="0.25">
      <c r="B3" s="43">
        <v>0</v>
      </c>
      <c r="C3" s="35">
        <v>0</v>
      </c>
      <c r="D3" s="21">
        <f>IF(G3&lt;$K$5,$K$4,0)</f>
        <v>4503</v>
      </c>
      <c r="E3" s="35"/>
      <c r="F3" s="35"/>
      <c r="G3" s="6">
        <f>K4</f>
        <v>4503</v>
      </c>
      <c r="J3" s="56" t="s">
        <v>18</v>
      </c>
      <c r="K3" s="57"/>
      <c r="M3" s="46" t="s">
        <v>22</v>
      </c>
      <c r="N3" s="52">
        <v>446060245</v>
      </c>
    </row>
    <row r="4" spans="2:15" x14ac:dyDescent="0.25">
      <c r="B4" s="43">
        <v>1</v>
      </c>
      <c r="C4" s="21">
        <v>5111</v>
      </c>
      <c r="D4" s="21">
        <f>IF(G4&lt;$K$5,$K$4,0)</f>
        <v>4503</v>
      </c>
      <c r="E4" s="22">
        <f>D3</f>
        <v>4503</v>
      </c>
      <c r="F4" s="22">
        <f t="shared" ref="F4:F67" si="0">IF(E4&lt;C4,E4,C4)</f>
        <v>4503</v>
      </c>
      <c r="G4" s="39">
        <f t="shared" ref="G4:G67" si="1">E4-F4</f>
        <v>0</v>
      </c>
      <c r="J4" s="32" t="s">
        <v>16</v>
      </c>
      <c r="K4" s="30">
        <v>4503</v>
      </c>
      <c r="M4" s="46" t="s">
        <v>23</v>
      </c>
      <c r="N4" s="53">
        <v>451119945</v>
      </c>
      <c r="O4" s="27"/>
    </row>
    <row r="5" spans="2:15" ht="15.75" thickBot="1" x14ac:dyDescent="0.3">
      <c r="B5" s="43">
        <v>2</v>
      </c>
      <c r="C5" s="21">
        <v>2847</v>
      </c>
      <c r="D5" s="21">
        <f t="shared" ref="D5:D68" si="2">IF(G5&lt;$K$5,$K$4,0)</f>
        <v>4503</v>
      </c>
      <c r="E5" s="22">
        <f t="shared" ref="E5:E68" si="3">D4+G4</f>
        <v>4503</v>
      </c>
      <c r="F5" s="22">
        <f t="shared" si="0"/>
        <v>2847</v>
      </c>
      <c r="G5" s="39">
        <f t="shared" si="1"/>
        <v>1656</v>
      </c>
      <c r="J5" s="33" t="s">
        <v>17</v>
      </c>
      <c r="K5" s="24">
        <v>5000</v>
      </c>
      <c r="L5" s="5"/>
      <c r="M5" s="46" t="s">
        <v>24</v>
      </c>
      <c r="N5" s="52">
        <v>451579240</v>
      </c>
    </row>
    <row r="6" spans="2:15" x14ac:dyDescent="0.25">
      <c r="B6" s="43">
        <v>3</v>
      </c>
      <c r="C6" s="21">
        <v>3859</v>
      </c>
      <c r="D6" s="21">
        <f t="shared" si="2"/>
        <v>4503</v>
      </c>
      <c r="E6" s="22">
        <f t="shared" si="3"/>
        <v>6159</v>
      </c>
      <c r="F6" s="22">
        <f t="shared" si="0"/>
        <v>3859</v>
      </c>
      <c r="G6" s="39">
        <f t="shared" si="1"/>
        <v>2300</v>
      </c>
      <c r="L6" s="3"/>
      <c r="M6" s="46" t="s">
        <v>27</v>
      </c>
      <c r="N6" s="54">
        <v>451716185</v>
      </c>
      <c r="O6" s="3"/>
    </row>
    <row r="7" spans="2:15" ht="15.75" thickBot="1" x14ac:dyDescent="0.3">
      <c r="B7" s="43">
        <v>4</v>
      </c>
      <c r="C7" s="21">
        <v>7423</v>
      </c>
      <c r="D7" s="21">
        <f t="shared" si="2"/>
        <v>4503</v>
      </c>
      <c r="E7" s="22">
        <f t="shared" si="3"/>
        <v>6803</v>
      </c>
      <c r="F7" s="22">
        <f t="shared" si="0"/>
        <v>6803</v>
      </c>
      <c r="G7" s="39">
        <f t="shared" si="1"/>
        <v>0</v>
      </c>
      <c r="M7" s="47"/>
      <c r="N7" s="52"/>
    </row>
    <row r="8" spans="2:15" x14ac:dyDescent="0.25">
      <c r="B8" s="43">
        <v>5</v>
      </c>
      <c r="C8" s="21">
        <v>3466</v>
      </c>
      <c r="D8" s="21">
        <f t="shared" si="2"/>
        <v>4503</v>
      </c>
      <c r="E8" s="22">
        <f t="shared" si="3"/>
        <v>4503</v>
      </c>
      <c r="F8" s="22">
        <f t="shared" si="0"/>
        <v>3466</v>
      </c>
      <c r="G8" s="39">
        <f t="shared" si="1"/>
        <v>1037</v>
      </c>
      <c r="J8" s="58" t="s">
        <v>19</v>
      </c>
      <c r="K8" s="59"/>
      <c r="L8" s="2"/>
      <c r="M8" s="48"/>
      <c r="N8" s="52"/>
      <c r="O8" s="2"/>
    </row>
    <row r="9" spans="2:15" x14ac:dyDescent="0.25">
      <c r="B9" s="43">
        <v>6</v>
      </c>
      <c r="C9" s="21">
        <v>2461</v>
      </c>
      <c r="D9" s="21">
        <f t="shared" si="2"/>
        <v>4503</v>
      </c>
      <c r="E9" s="22">
        <f t="shared" si="3"/>
        <v>5540</v>
      </c>
      <c r="F9" s="22">
        <f t="shared" si="0"/>
        <v>2461</v>
      </c>
      <c r="G9" s="39">
        <f t="shared" si="1"/>
        <v>3079</v>
      </c>
      <c r="J9" s="32" t="s">
        <v>9</v>
      </c>
      <c r="K9" s="34">
        <f>C369</f>
        <v>1022682</v>
      </c>
      <c r="M9" s="47"/>
      <c r="N9" s="52"/>
    </row>
    <row r="10" spans="2:15" x14ac:dyDescent="0.25">
      <c r="B10" s="43">
        <v>7</v>
      </c>
      <c r="C10" s="21">
        <v>2475</v>
      </c>
      <c r="D10" s="21">
        <f t="shared" si="2"/>
        <v>0</v>
      </c>
      <c r="E10" s="22">
        <f t="shared" si="3"/>
        <v>7582</v>
      </c>
      <c r="F10" s="22">
        <f t="shared" si="0"/>
        <v>2475</v>
      </c>
      <c r="G10" s="39">
        <f t="shared" si="1"/>
        <v>5107</v>
      </c>
      <c r="J10" s="25" t="s">
        <v>15</v>
      </c>
      <c r="K10" s="23">
        <f>SUM(G3:G368)</f>
        <v>1577903</v>
      </c>
      <c r="M10" s="47"/>
      <c r="N10" s="52"/>
    </row>
    <row r="11" spans="2:15" ht="15.75" thickBot="1" x14ac:dyDescent="0.3">
      <c r="B11" s="43">
        <v>8</v>
      </c>
      <c r="C11" s="21">
        <v>2513</v>
      </c>
      <c r="D11" s="21">
        <f t="shared" si="2"/>
        <v>4503</v>
      </c>
      <c r="E11" s="22">
        <f t="shared" si="3"/>
        <v>5107</v>
      </c>
      <c r="F11" s="22">
        <f t="shared" si="0"/>
        <v>2513</v>
      </c>
      <c r="G11" s="39">
        <f t="shared" si="1"/>
        <v>2594</v>
      </c>
      <c r="J11" s="25" t="s">
        <v>10</v>
      </c>
      <c r="K11" s="23">
        <f>F369</f>
        <v>1021346</v>
      </c>
      <c r="M11" s="49"/>
      <c r="N11" s="55"/>
    </row>
    <row r="12" spans="2:15" ht="15.75" thickBot="1" x14ac:dyDescent="0.3">
      <c r="B12" s="43">
        <v>9</v>
      </c>
      <c r="C12" s="21">
        <v>3065</v>
      </c>
      <c r="D12" s="21">
        <f t="shared" si="2"/>
        <v>4503</v>
      </c>
      <c r="E12" s="22">
        <f t="shared" si="3"/>
        <v>7097</v>
      </c>
      <c r="F12" s="22">
        <f t="shared" si="0"/>
        <v>3065</v>
      </c>
      <c r="G12" s="39">
        <f t="shared" si="1"/>
        <v>4032</v>
      </c>
      <c r="J12" s="25" t="s">
        <v>13</v>
      </c>
      <c r="K12" s="31">
        <f>K9-K11</f>
        <v>1336</v>
      </c>
    </row>
    <row r="13" spans="2:15" ht="15.75" thickBot="1" x14ac:dyDescent="0.3">
      <c r="B13" s="43">
        <v>10</v>
      </c>
      <c r="C13" s="21">
        <v>5512</v>
      </c>
      <c r="D13" s="21">
        <f t="shared" si="2"/>
        <v>4503</v>
      </c>
      <c r="E13" s="22">
        <f t="shared" si="3"/>
        <v>8535</v>
      </c>
      <c r="F13" s="22">
        <f t="shared" si="0"/>
        <v>5512</v>
      </c>
      <c r="G13" s="39">
        <f t="shared" si="1"/>
        <v>3023</v>
      </c>
      <c r="J13" s="26" t="s">
        <v>11</v>
      </c>
      <c r="K13" s="24">
        <f>G369</f>
        <v>1022181</v>
      </c>
      <c r="L13" s="1"/>
      <c r="M13" s="51" t="s">
        <v>26</v>
      </c>
      <c r="N13" s="50">
        <f>MAX(N3:N11)</f>
        <v>451716185</v>
      </c>
    </row>
    <row r="14" spans="2:15" x14ac:dyDescent="0.25">
      <c r="B14" s="43">
        <v>11</v>
      </c>
      <c r="C14" s="21">
        <v>1978</v>
      </c>
      <c r="D14" s="21">
        <f t="shared" si="2"/>
        <v>0</v>
      </c>
      <c r="E14" s="22">
        <f t="shared" si="3"/>
        <v>7526</v>
      </c>
      <c r="F14" s="22">
        <f t="shared" si="0"/>
        <v>1978</v>
      </c>
      <c r="G14" s="39">
        <f t="shared" si="1"/>
        <v>5548</v>
      </c>
      <c r="I14" s="2"/>
      <c r="J14" s="1"/>
      <c r="K14" s="1"/>
      <c r="L14" s="1"/>
      <c r="M14" s="1"/>
    </row>
    <row r="15" spans="2:15" x14ac:dyDescent="0.25">
      <c r="B15" s="43">
        <v>12</v>
      </c>
      <c r="C15" s="21">
        <v>2184</v>
      </c>
      <c r="D15" s="21">
        <f t="shared" si="2"/>
        <v>4503</v>
      </c>
      <c r="E15" s="22">
        <f t="shared" si="3"/>
        <v>5548</v>
      </c>
      <c r="F15" s="22">
        <f t="shared" si="0"/>
        <v>2184</v>
      </c>
      <c r="G15" s="39">
        <f t="shared" si="1"/>
        <v>3364</v>
      </c>
      <c r="I15" s="2"/>
      <c r="J15" s="1"/>
      <c r="K15" s="1"/>
      <c r="L15" s="1"/>
      <c r="M15" s="1"/>
    </row>
    <row r="16" spans="2:15" x14ac:dyDescent="0.25">
      <c r="B16" s="43">
        <v>13</v>
      </c>
      <c r="C16" s="21">
        <v>2099</v>
      </c>
      <c r="D16" s="21">
        <f t="shared" si="2"/>
        <v>0</v>
      </c>
      <c r="E16" s="22">
        <f t="shared" si="3"/>
        <v>7867</v>
      </c>
      <c r="F16" s="22">
        <f t="shared" si="0"/>
        <v>2099</v>
      </c>
      <c r="G16" s="39">
        <f t="shared" si="1"/>
        <v>5768</v>
      </c>
      <c r="I16" s="2"/>
      <c r="J16" s="60" t="s">
        <v>14</v>
      </c>
      <c r="K16" s="61"/>
      <c r="L16" s="1"/>
      <c r="M16" s="1"/>
    </row>
    <row r="17" spans="2:14" x14ac:dyDescent="0.25">
      <c r="B17" s="43">
        <v>14</v>
      </c>
      <c r="C17" s="21">
        <v>2495</v>
      </c>
      <c r="D17" s="21">
        <f t="shared" si="2"/>
        <v>4503</v>
      </c>
      <c r="E17" s="22">
        <f t="shared" si="3"/>
        <v>5768</v>
      </c>
      <c r="F17" s="22">
        <f t="shared" si="0"/>
        <v>2495</v>
      </c>
      <c r="G17" s="39">
        <f t="shared" si="1"/>
        <v>3273</v>
      </c>
      <c r="I17" s="2"/>
      <c r="J17" s="45" t="s">
        <v>10</v>
      </c>
      <c r="K17" s="28">
        <f>F369*450</f>
        <v>459605700</v>
      </c>
      <c r="L17" s="1"/>
      <c r="M17" s="1"/>
    </row>
    <row r="18" spans="2:14" x14ac:dyDescent="0.25">
      <c r="B18" s="43">
        <v>15</v>
      </c>
      <c r="C18" s="21">
        <v>2391</v>
      </c>
      <c r="D18" s="21">
        <f t="shared" si="2"/>
        <v>0</v>
      </c>
      <c r="E18" s="22">
        <f t="shared" si="3"/>
        <v>7776</v>
      </c>
      <c r="F18" s="22">
        <f t="shared" si="0"/>
        <v>2391</v>
      </c>
      <c r="G18" s="39">
        <f t="shared" si="1"/>
        <v>5385</v>
      </c>
      <c r="I18" s="2"/>
      <c r="J18" s="45" t="s">
        <v>20</v>
      </c>
      <c r="K18" s="29">
        <f>H369*5</f>
        <v>7889515</v>
      </c>
      <c r="L18" s="1"/>
      <c r="M18" s="1"/>
    </row>
    <row r="19" spans="2:14" x14ac:dyDescent="0.25">
      <c r="B19" s="43">
        <v>16</v>
      </c>
      <c r="C19" s="21">
        <v>2587</v>
      </c>
      <c r="D19" s="21">
        <f t="shared" si="2"/>
        <v>4503</v>
      </c>
      <c r="E19" s="22">
        <f t="shared" si="3"/>
        <v>5385</v>
      </c>
      <c r="F19" s="22">
        <f t="shared" si="0"/>
        <v>2587</v>
      </c>
      <c r="G19" s="39">
        <f t="shared" si="1"/>
        <v>2798</v>
      </c>
      <c r="J19" s="45" t="s">
        <v>21</v>
      </c>
      <c r="K19" s="28">
        <f>K17-K18</f>
        <v>451716185</v>
      </c>
      <c r="L19" s="1"/>
      <c r="M19" s="1"/>
      <c r="N19" s="1">
        <f>N13-K19</f>
        <v>0</v>
      </c>
    </row>
    <row r="20" spans="2:14" x14ac:dyDescent="0.25">
      <c r="B20" s="43">
        <v>17</v>
      </c>
      <c r="C20" s="21">
        <v>3712</v>
      </c>
      <c r="D20" s="21">
        <f t="shared" si="2"/>
        <v>4503</v>
      </c>
      <c r="E20" s="22">
        <f t="shared" si="3"/>
        <v>7301</v>
      </c>
      <c r="F20" s="22">
        <f t="shared" si="0"/>
        <v>3712</v>
      </c>
      <c r="G20" s="39">
        <f t="shared" si="1"/>
        <v>3589</v>
      </c>
      <c r="I20" s="2"/>
      <c r="L20" s="1"/>
      <c r="M20" s="1"/>
    </row>
    <row r="21" spans="2:14" x14ac:dyDescent="0.25">
      <c r="B21" s="43">
        <v>18</v>
      </c>
      <c r="C21" s="21">
        <v>2201</v>
      </c>
      <c r="D21" s="21">
        <f t="shared" si="2"/>
        <v>0</v>
      </c>
      <c r="E21" s="22">
        <f t="shared" si="3"/>
        <v>8092</v>
      </c>
      <c r="F21" s="22">
        <f t="shared" si="0"/>
        <v>2201</v>
      </c>
      <c r="G21" s="39">
        <f t="shared" si="1"/>
        <v>5891</v>
      </c>
      <c r="I21" s="2"/>
      <c r="L21" s="1"/>
      <c r="M21" s="1"/>
    </row>
    <row r="22" spans="2:14" x14ac:dyDescent="0.25">
      <c r="B22" s="43">
        <v>19</v>
      </c>
      <c r="C22" s="21">
        <v>2875</v>
      </c>
      <c r="D22" s="21">
        <f t="shared" si="2"/>
        <v>4503</v>
      </c>
      <c r="E22" s="22">
        <f t="shared" si="3"/>
        <v>5891</v>
      </c>
      <c r="F22" s="22">
        <f t="shared" si="0"/>
        <v>2875</v>
      </c>
      <c r="G22" s="39">
        <f t="shared" si="1"/>
        <v>3016</v>
      </c>
      <c r="I22" s="2"/>
      <c r="L22" s="1"/>
      <c r="M22" s="1"/>
    </row>
    <row r="23" spans="2:14" x14ac:dyDescent="0.25">
      <c r="B23" s="43">
        <v>20</v>
      </c>
      <c r="C23" s="21">
        <v>2745</v>
      </c>
      <c r="D23" s="21">
        <f t="shared" si="2"/>
        <v>4503</v>
      </c>
      <c r="E23" s="22">
        <f t="shared" si="3"/>
        <v>7519</v>
      </c>
      <c r="F23" s="22">
        <f t="shared" si="0"/>
        <v>2745</v>
      </c>
      <c r="G23" s="39">
        <f t="shared" si="1"/>
        <v>4774</v>
      </c>
      <c r="I23" s="2"/>
      <c r="L23" s="1"/>
      <c r="M23" s="1"/>
    </row>
    <row r="24" spans="2:14" x14ac:dyDescent="0.25">
      <c r="B24" s="43">
        <v>21</v>
      </c>
      <c r="C24" s="21">
        <v>2049</v>
      </c>
      <c r="D24" s="21">
        <f t="shared" si="2"/>
        <v>0</v>
      </c>
      <c r="E24" s="22">
        <f t="shared" si="3"/>
        <v>9277</v>
      </c>
      <c r="F24" s="22">
        <f t="shared" si="0"/>
        <v>2049</v>
      </c>
      <c r="G24" s="39">
        <f t="shared" si="1"/>
        <v>7228</v>
      </c>
      <c r="I24" s="2"/>
      <c r="L24" s="1"/>
      <c r="M24" s="1"/>
    </row>
    <row r="25" spans="2:14" x14ac:dyDescent="0.25">
      <c r="B25" s="43">
        <v>22</v>
      </c>
      <c r="C25" s="21">
        <v>2279</v>
      </c>
      <c r="D25" s="21">
        <f t="shared" si="2"/>
        <v>4503</v>
      </c>
      <c r="E25" s="22">
        <f t="shared" si="3"/>
        <v>7228</v>
      </c>
      <c r="F25" s="22">
        <f t="shared" si="0"/>
        <v>2279</v>
      </c>
      <c r="G25" s="39">
        <f t="shared" si="1"/>
        <v>4949</v>
      </c>
      <c r="L25" s="1"/>
      <c r="M25" s="1"/>
    </row>
    <row r="26" spans="2:14" x14ac:dyDescent="0.25">
      <c r="B26" s="43">
        <v>23</v>
      </c>
      <c r="C26" s="21">
        <v>2884</v>
      </c>
      <c r="D26" s="21">
        <f t="shared" si="2"/>
        <v>0</v>
      </c>
      <c r="E26" s="22">
        <f t="shared" si="3"/>
        <v>9452</v>
      </c>
      <c r="F26" s="22">
        <f t="shared" si="0"/>
        <v>2884</v>
      </c>
      <c r="G26" s="39">
        <f t="shared" si="1"/>
        <v>6568</v>
      </c>
      <c r="I26" s="2"/>
      <c r="L26" s="1"/>
      <c r="M26" s="1"/>
    </row>
    <row r="27" spans="2:14" x14ac:dyDescent="0.25">
      <c r="B27" s="43">
        <v>24</v>
      </c>
      <c r="C27" s="21">
        <v>2241</v>
      </c>
      <c r="D27" s="21">
        <f t="shared" si="2"/>
        <v>4503</v>
      </c>
      <c r="E27" s="22">
        <f t="shared" si="3"/>
        <v>6568</v>
      </c>
      <c r="F27" s="22">
        <f t="shared" si="0"/>
        <v>2241</v>
      </c>
      <c r="G27" s="39">
        <f t="shared" si="1"/>
        <v>4327</v>
      </c>
      <c r="I27" s="2"/>
      <c r="L27" s="1"/>
      <c r="M27" s="1"/>
    </row>
    <row r="28" spans="2:14" x14ac:dyDescent="0.25">
      <c r="B28" s="43">
        <v>25</v>
      </c>
      <c r="C28" s="21">
        <v>2692</v>
      </c>
      <c r="D28" s="21">
        <f t="shared" si="2"/>
        <v>0</v>
      </c>
      <c r="E28" s="22">
        <f t="shared" si="3"/>
        <v>8830</v>
      </c>
      <c r="F28" s="22">
        <f t="shared" si="0"/>
        <v>2692</v>
      </c>
      <c r="G28" s="39">
        <f t="shared" si="1"/>
        <v>6138</v>
      </c>
      <c r="I28" s="2"/>
      <c r="L28" s="1"/>
      <c r="M28" s="1"/>
    </row>
    <row r="29" spans="2:14" x14ac:dyDescent="0.25">
      <c r="B29" s="43">
        <v>26</v>
      </c>
      <c r="C29" s="21">
        <v>2566</v>
      </c>
      <c r="D29" s="21">
        <f t="shared" si="2"/>
        <v>4503</v>
      </c>
      <c r="E29" s="22">
        <f t="shared" si="3"/>
        <v>6138</v>
      </c>
      <c r="F29" s="22">
        <f t="shared" si="0"/>
        <v>2566</v>
      </c>
      <c r="G29" s="39">
        <f t="shared" si="1"/>
        <v>3572</v>
      </c>
      <c r="I29" s="2"/>
      <c r="J29" s="1"/>
      <c r="K29" s="1"/>
      <c r="L29" s="1"/>
      <c r="M29" s="1"/>
    </row>
    <row r="30" spans="2:14" x14ac:dyDescent="0.25">
      <c r="B30" s="43">
        <v>27</v>
      </c>
      <c r="C30" s="21">
        <v>2240</v>
      </c>
      <c r="D30" s="21">
        <f t="shared" si="2"/>
        <v>0</v>
      </c>
      <c r="E30" s="22">
        <f t="shared" si="3"/>
        <v>8075</v>
      </c>
      <c r="F30" s="22">
        <f t="shared" si="0"/>
        <v>2240</v>
      </c>
      <c r="G30" s="39">
        <f t="shared" si="1"/>
        <v>5835</v>
      </c>
      <c r="I30" s="2"/>
      <c r="J30" s="1"/>
      <c r="K30" s="1"/>
      <c r="L30" s="1"/>
      <c r="M30" s="1"/>
    </row>
    <row r="31" spans="2:14" x14ac:dyDescent="0.25">
      <c r="B31" s="43">
        <v>28</v>
      </c>
      <c r="C31" s="21">
        <v>2235</v>
      </c>
      <c r="D31" s="21">
        <f t="shared" si="2"/>
        <v>4503</v>
      </c>
      <c r="E31" s="22">
        <f t="shared" si="3"/>
        <v>5835</v>
      </c>
      <c r="F31" s="22">
        <f t="shared" si="0"/>
        <v>2235</v>
      </c>
      <c r="G31" s="39">
        <f t="shared" si="1"/>
        <v>3600</v>
      </c>
      <c r="J31" s="1"/>
      <c r="K31" s="1"/>
      <c r="L31" s="1"/>
      <c r="M31" s="1"/>
    </row>
    <row r="32" spans="2:14" x14ac:dyDescent="0.25">
      <c r="B32" s="43">
        <v>29</v>
      </c>
      <c r="C32" s="21">
        <v>5045</v>
      </c>
      <c r="D32" s="21">
        <f t="shared" si="2"/>
        <v>4503</v>
      </c>
      <c r="E32" s="22">
        <f t="shared" si="3"/>
        <v>8103</v>
      </c>
      <c r="F32" s="22">
        <f t="shared" si="0"/>
        <v>5045</v>
      </c>
      <c r="G32" s="39">
        <f t="shared" si="1"/>
        <v>3058</v>
      </c>
      <c r="I32" s="2"/>
      <c r="J32" s="1"/>
      <c r="K32" s="1"/>
      <c r="L32" s="1"/>
      <c r="M32" s="1"/>
    </row>
    <row r="33" spans="2:13" x14ac:dyDescent="0.25">
      <c r="B33" s="43">
        <v>30</v>
      </c>
      <c r="C33" s="21">
        <v>3269</v>
      </c>
      <c r="D33" s="21">
        <f t="shared" si="2"/>
        <v>4503</v>
      </c>
      <c r="E33" s="22">
        <f t="shared" si="3"/>
        <v>7561</v>
      </c>
      <c r="F33" s="22">
        <f t="shared" si="0"/>
        <v>3269</v>
      </c>
      <c r="G33" s="39">
        <f t="shared" si="1"/>
        <v>4292</v>
      </c>
      <c r="I33" s="2"/>
      <c r="J33" s="1"/>
      <c r="K33" s="1"/>
      <c r="L33" s="1"/>
      <c r="M33" s="1"/>
    </row>
    <row r="34" spans="2:13" x14ac:dyDescent="0.25">
      <c r="B34" s="43">
        <v>31</v>
      </c>
      <c r="C34" s="21">
        <v>3298</v>
      </c>
      <c r="D34" s="21">
        <f t="shared" si="2"/>
        <v>0</v>
      </c>
      <c r="E34" s="22">
        <f t="shared" si="3"/>
        <v>8795</v>
      </c>
      <c r="F34" s="22">
        <f t="shared" si="0"/>
        <v>3298</v>
      </c>
      <c r="G34" s="39">
        <f t="shared" si="1"/>
        <v>5497</v>
      </c>
      <c r="I34" s="2"/>
      <c r="J34" s="1"/>
      <c r="K34" s="1"/>
      <c r="L34" s="1"/>
      <c r="M34" s="1"/>
    </row>
    <row r="35" spans="2:13" x14ac:dyDescent="0.25">
      <c r="B35" s="43">
        <v>32</v>
      </c>
      <c r="C35" s="21">
        <v>1847</v>
      </c>
      <c r="D35" s="21">
        <f t="shared" si="2"/>
        <v>4503</v>
      </c>
      <c r="E35" s="22">
        <f t="shared" si="3"/>
        <v>5497</v>
      </c>
      <c r="F35" s="22">
        <f t="shared" si="0"/>
        <v>1847</v>
      </c>
      <c r="G35" s="39">
        <f t="shared" si="1"/>
        <v>3650</v>
      </c>
      <c r="I35" s="2"/>
      <c r="J35" s="1"/>
      <c r="K35" s="1"/>
      <c r="L35" s="1"/>
      <c r="M35" s="1"/>
    </row>
    <row r="36" spans="2:13" x14ac:dyDescent="0.25">
      <c r="B36" s="43">
        <v>33</v>
      </c>
      <c r="C36" s="21">
        <v>2146</v>
      </c>
      <c r="D36" s="21">
        <f t="shared" si="2"/>
        <v>0</v>
      </c>
      <c r="E36" s="22">
        <f t="shared" si="3"/>
        <v>8153</v>
      </c>
      <c r="F36" s="22">
        <f t="shared" si="0"/>
        <v>2146</v>
      </c>
      <c r="G36" s="39">
        <f t="shared" si="1"/>
        <v>6007</v>
      </c>
      <c r="I36" s="2"/>
      <c r="J36" s="1"/>
      <c r="K36" s="1"/>
      <c r="L36" s="1"/>
      <c r="M36" s="1"/>
    </row>
    <row r="37" spans="2:13" x14ac:dyDescent="0.25">
      <c r="B37" s="43">
        <v>34</v>
      </c>
      <c r="C37" s="21">
        <v>3976</v>
      </c>
      <c r="D37" s="21">
        <f t="shared" si="2"/>
        <v>4503</v>
      </c>
      <c r="E37" s="22">
        <f t="shared" si="3"/>
        <v>6007</v>
      </c>
      <c r="F37" s="22">
        <f t="shared" si="0"/>
        <v>3976</v>
      </c>
      <c r="G37" s="39">
        <f t="shared" si="1"/>
        <v>2031</v>
      </c>
      <c r="J37" s="1"/>
      <c r="K37" s="1"/>
      <c r="L37" s="1"/>
      <c r="M37" s="1"/>
    </row>
    <row r="38" spans="2:13" x14ac:dyDescent="0.25">
      <c r="B38" s="43">
        <v>35</v>
      </c>
      <c r="C38" s="21">
        <v>2544</v>
      </c>
      <c r="D38" s="21">
        <f t="shared" si="2"/>
        <v>4503</v>
      </c>
      <c r="E38" s="22">
        <f t="shared" si="3"/>
        <v>6534</v>
      </c>
      <c r="F38" s="22">
        <f t="shared" si="0"/>
        <v>2544</v>
      </c>
      <c r="G38" s="39">
        <f t="shared" si="1"/>
        <v>3990</v>
      </c>
      <c r="I38" s="2"/>
      <c r="J38" s="1"/>
      <c r="K38" s="1"/>
      <c r="L38" s="1"/>
      <c r="M38" s="1"/>
    </row>
    <row r="39" spans="2:13" x14ac:dyDescent="0.25">
      <c r="B39" s="43">
        <v>36</v>
      </c>
      <c r="C39" s="21">
        <v>2417</v>
      </c>
      <c r="D39" s="21">
        <f t="shared" si="2"/>
        <v>0</v>
      </c>
      <c r="E39" s="22">
        <f t="shared" si="3"/>
        <v>8493</v>
      </c>
      <c r="F39" s="22">
        <f t="shared" si="0"/>
        <v>2417</v>
      </c>
      <c r="G39" s="39">
        <f t="shared" si="1"/>
        <v>6076</v>
      </c>
      <c r="I39" s="2"/>
      <c r="J39" s="1"/>
      <c r="K39" s="1"/>
      <c r="L39" s="1"/>
      <c r="M39" s="1"/>
    </row>
    <row r="40" spans="2:13" x14ac:dyDescent="0.25">
      <c r="B40" s="43">
        <v>37</v>
      </c>
      <c r="C40" s="21">
        <v>2851</v>
      </c>
      <c r="D40" s="21">
        <f t="shared" si="2"/>
        <v>4503</v>
      </c>
      <c r="E40" s="22">
        <f t="shared" si="3"/>
        <v>6076</v>
      </c>
      <c r="F40" s="22">
        <f t="shared" si="0"/>
        <v>2851</v>
      </c>
      <c r="G40" s="39">
        <f t="shared" si="1"/>
        <v>3225</v>
      </c>
      <c r="I40" s="2"/>
      <c r="J40" s="1"/>
      <c r="K40" s="1"/>
      <c r="L40" s="1"/>
      <c r="M40" s="1"/>
    </row>
    <row r="41" spans="2:13" x14ac:dyDescent="0.25">
      <c r="B41" s="43">
        <v>38</v>
      </c>
      <c r="C41" s="21">
        <v>2401</v>
      </c>
      <c r="D41" s="21">
        <f t="shared" si="2"/>
        <v>0</v>
      </c>
      <c r="E41" s="22">
        <f t="shared" si="3"/>
        <v>7728</v>
      </c>
      <c r="F41" s="22">
        <f t="shared" si="0"/>
        <v>2401</v>
      </c>
      <c r="G41" s="39">
        <f t="shared" si="1"/>
        <v>5327</v>
      </c>
      <c r="I41" s="2"/>
      <c r="J41" s="1"/>
      <c r="K41" s="1"/>
      <c r="L41" s="1"/>
      <c r="M41" s="1"/>
    </row>
    <row r="42" spans="2:13" x14ac:dyDescent="0.25">
      <c r="B42" s="43">
        <v>39</v>
      </c>
      <c r="C42" s="21">
        <v>3143</v>
      </c>
      <c r="D42" s="21">
        <f t="shared" si="2"/>
        <v>4503</v>
      </c>
      <c r="E42" s="22">
        <f t="shared" si="3"/>
        <v>5327</v>
      </c>
      <c r="F42" s="22">
        <f t="shared" si="0"/>
        <v>3143</v>
      </c>
      <c r="G42" s="39">
        <f t="shared" si="1"/>
        <v>2184</v>
      </c>
      <c r="I42" s="2"/>
      <c r="J42" s="1"/>
      <c r="K42" s="1"/>
      <c r="L42" s="1"/>
      <c r="M42" s="1"/>
    </row>
    <row r="43" spans="2:13" x14ac:dyDescent="0.25">
      <c r="B43" s="43">
        <v>40</v>
      </c>
      <c r="C43" s="21">
        <v>2620</v>
      </c>
      <c r="D43" s="21">
        <f t="shared" si="2"/>
        <v>4503</v>
      </c>
      <c r="E43" s="22">
        <f t="shared" si="3"/>
        <v>6687</v>
      </c>
      <c r="F43" s="22">
        <f t="shared" si="0"/>
        <v>2620</v>
      </c>
      <c r="G43" s="39">
        <f t="shared" si="1"/>
        <v>4067</v>
      </c>
      <c r="J43" s="1"/>
      <c r="K43" s="1"/>
      <c r="L43" s="1"/>
      <c r="M43" s="1"/>
    </row>
    <row r="44" spans="2:13" x14ac:dyDescent="0.25">
      <c r="B44" s="43">
        <v>41</v>
      </c>
      <c r="C44" s="21">
        <v>2318</v>
      </c>
      <c r="D44" s="21">
        <f t="shared" si="2"/>
        <v>0</v>
      </c>
      <c r="E44" s="22">
        <f t="shared" si="3"/>
        <v>8570</v>
      </c>
      <c r="F44" s="22">
        <f t="shared" si="0"/>
        <v>2318</v>
      </c>
      <c r="G44" s="39">
        <f t="shared" si="1"/>
        <v>6252</v>
      </c>
    </row>
    <row r="45" spans="2:13" x14ac:dyDescent="0.25">
      <c r="B45" s="43">
        <v>42</v>
      </c>
      <c r="C45" s="21">
        <v>2458</v>
      </c>
      <c r="D45" s="21">
        <f t="shared" si="2"/>
        <v>4503</v>
      </c>
      <c r="E45" s="22">
        <f t="shared" si="3"/>
        <v>6252</v>
      </c>
      <c r="F45" s="22">
        <f t="shared" si="0"/>
        <v>2458</v>
      </c>
      <c r="G45" s="39">
        <f t="shared" si="1"/>
        <v>3794</v>
      </c>
    </row>
    <row r="46" spans="2:13" x14ac:dyDescent="0.25">
      <c r="B46" s="43">
        <v>43</v>
      </c>
      <c r="C46" s="21">
        <v>2426</v>
      </c>
      <c r="D46" s="21">
        <f t="shared" si="2"/>
        <v>0</v>
      </c>
      <c r="E46" s="22">
        <f t="shared" si="3"/>
        <v>8297</v>
      </c>
      <c r="F46" s="22">
        <f t="shared" si="0"/>
        <v>2426</v>
      </c>
      <c r="G46" s="39">
        <f t="shared" si="1"/>
        <v>5871</v>
      </c>
    </row>
    <row r="47" spans="2:13" x14ac:dyDescent="0.25">
      <c r="B47" s="43">
        <v>44</v>
      </c>
      <c r="C47" s="21">
        <v>2019</v>
      </c>
      <c r="D47" s="21">
        <f t="shared" si="2"/>
        <v>4503</v>
      </c>
      <c r="E47" s="22">
        <f t="shared" si="3"/>
        <v>5871</v>
      </c>
      <c r="F47" s="22">
        <f t="shared" si="0"/>
        <v>2019</v>
      </c>
      <c r="G47" s="39">
        <f t="shared" si="1"/>
        <v>3852</v>
      </c>
    </row>
    <row r="48" spans="2:13" x14ac:dyDescent="0.25">
      <c r="B48" s="43">
        <v>45</v>
      </c>
      <c r="C48" s="21">
        <v>2059</v>
      </c>
      <c r="D48" s="21">
        <f t="shared" si="2"/>
        <v>0</v>
      </c>
      <c r="E48" s="22">
        <f t="shared" si="3"/>
        <v>8355</v>
      </c>
      <c r="F48" s="22">
        <f t="shared" si="0"/>
        <v>2059</v>
      </c>
      <c r="G48" s="39">
        <f t="shared" si="1"/>
        <v>6296</v>
      </c>
    </row>
    <row r="49" spans="2:7" x14ac:dyDescent="0.25">
      <c r="B49" s="43">
        <v>46</v>
      </c>
      <c r="C49" s="21">
        <v>2428</v>
      </c>
      <c r="D49" s="21">
        <f t="shared" si="2"/>
        <v>4503</v>
      </c>
      <c r="E49" s="22">
        <f t="shared" si="3"/>
        <v>6296</v>
      </c>
      <c r="F49" s="22">
        <f t="shared" si="0"/>
        <v>2428</v>
      </c>
      <c r="G49" s="39">
        <f t="shared" si="1"/>
        <v>3868</v>
      </c>
    </row>
    <row r="50" spans="2:7" x14ac:dyDescent="0.25">
      <c r="B50" s="43">
        <v>47</v>
      </c>
      <c r="C50" s="21">
        <v>4454</v>
      </c>
      <c r="D50" s="21">
        <f t="shared" si="2"/>
        <v>4503</v>
      </c>
      <c r="E50" s="22">
        <f t="shared" si="3"/>
        <v>8371</v>
      </c>
      <c r="F50" s="22">
        <f t="shared" si="0"/>
        <v>4454</v>
      </c>
      <c r="G50" s="39">
        <f t="shared" si="1"/>
        <v>3917</v>
      </c>
    </row>
    <row r="51" spans="2:7" x14ac:dyDescent="0.25">
      <c r="B51" s="43">
        <v>48</v>
      </c>
      <c r="C51" s="21">
        <v>3848</v>
      </c>
      <c r="D51" s="21">
        <f t="shared" si="2"/>
        <v>4503</v>
      </c>
      <c r="E51" s="22">
        <f t="shared" si="3"/>
        <v>8420</v>
      </c>
      <c r="F51" s="22">
        <f t="shared" si="0"/>
        <v>3848</v>
      </c>
      <c r="G51" s="39">
        <f t="shared" si="1"/>
        <v>4572</v>
      </c>
    </row>
    <row r="52" spans="2:7" x14ac:dyDescent="0.25">
      <c r="B52" s="43">
        <v>49</v>
      </c>
      <c r="C52" s="21">
        <v>2456</v>
      </c>
      <c r="D52" s="21">
        <f t="shared" si="2"/>
        <v>0</v>
      </c>
      <c r="E52" s="22">
        <f t="shared" si="3"/>
        <v>9075</v>
      </c>
      <c r="F52" s="22">
        <f t="shared" si="0"/>
        <v>2456</v>
      </c>
      <c r="G52" s="39">
        <f t="shared" si="1"/>
        <v>6619</v>
      </c>
    </row>
    <row r="53" spans="2:7" x14ac:dyDescent="0.25">
      <c r="B53" s="43">
        <v>50</v>
      </c>
      <c r="C53" s="21">
        <v>4435</v>
      </c>
      <c r="D53" s="21">
        <f t="shared" si="2"/>
        <v>4503</v>
      </c>
      <c r="E53" s="22">
        <f t="shared" si="3"/>
        <v>6619</v>
      </c>
      <c r="F53" s="22">
        <f t="shared" si="0"/>
        <v>4435</v>
      </c>
      <c r="G53" s="39">
        <f t="shared" si="1"/>
        <v>2184</v>
      </c>
    </row>
    <row r="54" spans="2:7" x14ac:dyDescent="0.25">
      <c r="B54" s="43">
        <v>51</v>
      </c>
      <c r="C54" s="21">
        <v>2974</v>
      </c>
      <c r="D54" s="21">
        <f t="shared" si="2"/>
        <v>4503</v>
      </c>
      <c r="E54" s="22">
        <f t="shared" si="3"/>
        <v>6687</v>
      </c>
      <c r="F54" s="22">
        <f t="shared" si="0"/>
        <v>2974</v>
      </c>
      <c r="G54" s="39">
        <f t="shared" si="1"/>
        <v>3713</v>
      </c>
    </row>
    <row r="55" spans="2:7" x14ac:dyDescent="0.25">
      <c r="B55" s="43">
        <v>52</v>
      </c>
      <c r="C55" s="21">
        <v>2235</v>
      </c>
      <c r="D55" s="21">
        <f t="shared" si="2"/>
        <v>0</v>
      </c>
      <c r="E55" s="22">
        <f t="shared" si="3"/>
        <v>8216</v>
      </c>
      <c r="F55" s="22">
        <f t="shared" si="0"/>
        <v>2235</v>
      </c>
      <c r="G55" s="39">
        <f t="shared" si="1"/>
        <v>5981</v>
      </c>
    </row>
    <row r="56" spans="2:7" x14ac:dyDescent="0.25">
      <c r="B56" s="43">
        <v>53</v>
      </c>
      <c r="C56" s="21">
        <v>3699</v>
      </c>
      <c r="D56" s="21">
        <f t="shared" si="2"/>
        <v>4503</v>
      </c>
      <c r="E56" s="22">
        <f t="shared" si="3"/>
        <v>5981</v>
      </c>
      <c r="F56" s="22">
        <f t="shared" si="0"/>
        <v>3699</v>
      </c>
      <c r="G56" s="39">
        <f t="shared" si="1"/>
        <v>2282</v>
      </c>
    </row>
    <row r="57" spans="2:7" x14ac:dyDescent="0.25">
      <c r="B57" s="43">
        <v>54</v>
      </c>
      <c r="C57" s="21">
        <v>3060</v>
      </c>
      <c r="D57" s="21">
        <f t="shared" si="2"/>
        <v>4503</v>
      </c>
      <c r="E57" s="22">
        <f t="shared" si="3"/>
        <v>6785</v>
      </c>
      <c r="F57" s="22">
        <f t="shared" si="0"/>
        <v>3060</v>
      </c>
      <c r="G57" s="39">
        <f t="shared" si="1"/>
        <v>3725</v>
      </c>
    </row>
    <row r="58" spans="2:7" x14ac:dyDescent="0.25">
      <c r="B58" s="43">
        <v>55</v>
      </c>
      <c r="C58" s="21">
        <v>2990</v>
      </c>
      <c r="D58" s="21">
        <f t="shared" si="2"/>
        <v>0</v>
      </c>
      <c r="E58" s="22">
        <f t="shared" si="3"/>
        <v>8228</v>
      </c>
      <c r="F58" s="22">
        <f t="shared" si="0"/>
        <v>2990</v>
      </c>
      <c r="G58" s="39">
        <f t="shared" si="1"/>
        <v>5238</v>
      </c>
    </row>
    <row r="59" spans="2:7" x14ac:dyDescent="0.25">
      <c r="B59" s="43">
        <v>56</v>
      </c>
      <c r="C59" s="21">
        <v>2322</v>
      </c>
      <c r="D59" s="21">
        <f t="shared" si="2"/>
        <v>4503</v>
      </c>
      <c r="E59" s="22">
        <f t="shared" si="3"/>
        <v>5238</v>
      </c>
      <c r="F59" s="22">
        <f t="shared" si="0"/>
        <v>2322</v>
      </c>
      <c r="G59" s="39">
        <f t="shared" si="1"/>
        <v>2916</v>
      </c>
    </row>
    <row r="60" spans="2:7" x14ac:dyDescent="0.25">
      <c r="B60" s="43">
        <v>57</v>
      </c>
      <c r="C60" s="21">
        <v>3046</v>
      </c>
      <c r="D60" s="21">
        <f t="shared" si="2"/>
        <v>4503</v>
      </c>
      <c r="E60" s="22">
        <f t="shared" si="3"/>
        <v>7419</v>
      </c>
      <c r="F60" s="22">
        <f t="shared" si="0"/>
        <v>3046</v>
      </c>
      <c r="G60" s="39">
        <f t="shared" si="1"/>
        <v>4373</v>
      </c>
    </row>
    <row r="61" spans="2:7" x14ac:dyDescent="0.25">
      <c r="B61" s="43">
        <v>58</v>
      </c>
      <c r="C61" s="21">
        <v>5768</v>
      </c>
      <c r="D61" s="21">
        <f t="shared" si="2"/>
        <v>4503</v>
      </c>
      <c r="E61" s="22">
        <f t="shared" si="3"/>
        <v>8876</v>
      </c>
      <c r="F61" s="22">
        <f t="shared" si="0"/>
        <v>5768</v>
      </c>
      <c r="G61" s="39">
        <f t="shared" si="1"/>
        <v>3108</v>
      </c>
    </row>
    <row r="62" spans="2:7" x14ac:dyDescent="0.25">
      <c r="B62" s="43">
        <v>59</v>
      </c>
      <c r="C62" s="21">
        <v>2758</v>
      </c>
      <c r="D62" s="21">
        <f t="shared" si="2"/>
        <v>4503</v>
      </c>
      <c r="E62" s="22">
        <f t="shared" si="3"/>
        <v>7611</v>
      </c>
      <c r="F62" s="22">
        <f t="shared" si="0"/>
        <v>2758</v>
      </c>
      <c r="G62" s="39">
        <f t="shared" si="1"/>
        <v>4853</v>
      </c>
    </row>
    <row r="63" spans="2:7" x14ac:dyDescent="0.25">
      <c r="B63" s="43">
        <v>60</v>
      </c>
      <c r="C63" s="21">
        <v>2191</v>
      </c>
      <c r="D63" s="21">
        <f t="shared" si="2"/>
        <v>0</v>
      </c>
      <c r="E63" s="22">
        <f t="shared" si="3"/>
        <v>9356</v>
      </c>
      <c r="F63" s="22">
        <f t="shared" si="0"/>
        <v>2191</v>
      </c>
      <c r="G63" s="39">
        <f t="shared" si="1"/>
        <v>7165</v>
      </c>
    </row>
    <row r="64" spans="2:7" x14ac:dyDescent="0.25">
      <c r="B64" s="43">
        <v>61</v>
      </c>
      <c r="C64" s="21">
        <v>2036</v>
      </c>
      <c r="D64" s="21">
        <f t="shared" si="2"/>
        <v>0</v>
      </c>
      <c r="E64" s="22">
        <f t="shared" si="3"/>
        <v>7165</v>
      </c>
      <c r="F64" s="22">
        <f t="shared" si="0"/>
        <v>2036</v>
      </c>
      <c r="G64" s="39">
        <f t="shared" si="1"/>
        <v>5129</v>
      </c>
    </row>
    <row r="65" spans="2:7" x14ac:dyDescent="0.25">
      <c r="B65" s="43">
        <v>62</v>
      </c>
      <c r="C65" s="21">
        <v>2190</v>
      </c>
      <c r="D65" s="21">
        <f t="shared" si="2"/>
        <v>4503</v>
      </c>
      <c r="E65" s="22">
        <f t="shared" si="3"/>
        <v>5129</v>
      </c>
      <c r="F65" s="22">
        <f t="shared" si="0"/>
        <v>2190</v>
      </c>
      <c r="G65" s="39">
        <f t="shared" si="1"/>
        <v>2939</v>
      </c>
    </row>
    <row r="66" spans="2:7" x14ac:dyDescent="0.25">
      <c r="B66" s="43">
        <v>63</v>
      </c>
      <c r="C66" s="21">
        <v>3539</v>
      </c>
      <c r="D66" s="21">
        <f t="shared" si="2"/>
        <v>4503</v>
      </c>
      <c r="E66" s="22">
        <f t="shared" si="3"/>
        <v>7442</v>
      </c>
      <c r="F66" s="22">
        <f t="shared" si="0"/>
        <v>3539</v>
      </c>
      <c r="G66" s="39">
        <f t="shared" si="1"/>
        <v>3903</v>
      </c>
    </row>
    <row r="67" spans="2:7" x14ac:dyDescent="0.25">
      <c r="B67" s="43">
        <v>64</v>
      </c>
      <c r="C67" s="21">
        <v>3038</v>
      </c>
      <c r="D67" s="21">
        <f t="shared" si="2"/>
        <v>0</v>
      </c>
      <c r="E67" s="22">
        <f t="shared" si="3"/>
        <v>8406</v>
      </c>
      <c r="F67" s="22">
        <f t="shared" si="0"/>
        <v>3038</v>
      </c>
      <c r="G67" s="39">
        <f t="shared" si="1"/>
        <v>5368</v>
      </c>
    </row>
    <row r="68" spans="2:7" x14ac:dyDescent="0.25">
      <c r="B68" s="43">
        <v>65</v>
      </c>
      <c r="C68" s="21">
        <v>2171</v>
      </c>
      <c r="D68" s="21">
        <f t="shared" si="2"/>
        <v>4503</v>
      </c>
      <c r="E68" s="22">
        <f t="shared" si="3"/>
        <v>5368</v>
      </c>
      <c r="F68" s="22">
        <f t="shared" ref="F68:F131" si="4">IF(E68&lt;C68,E68,C68)</f>
        <v>2171</v>
      </c>
      <c r="G68" s="39">
        <f t="shared" ref="G68:G131" si="5">E68-F68</f>
        <v>3197</v>
      </c>
    </row>
    <row r="69" spans="2:7" x14ac:dyDescent="0.25">
      <c r="B69" s="43">
        <v>66</v>
      </c>
      <c r="C69" s="21">
        <v>2316</v>
      </c>
      <c r="D69" s="21">
        <f t="shared" ref="D69:D132" si="6">IF(G69&lt;$K$5,$K$4,0)</f>
        <v>0</v>
      </c>
      <c r="E69" s="22">
        <f t="shared" ref="E69:E132" si="7">D68+G68</f>
        <v>7700</v>
      </c>
      <c r="F69" s="22">
        <f t="shared" si="4"/>
        <v>2316</v>
      </c>
      <c r="G69" s="39">
        <f t="shared" si="5"/>
        <v>5384</v>
      </c>
    </row>
    <row r="70" spans="2:7" x14ac:dyDescent="0.25">
      <c r="B70" s="43">
        <v>67</v>
      </c>
      <c r="C70" s="21">
        <v>2563</v>
      </c>
      <c r="D70" s="21">
        <f t="shared" si="6"/>
        <v>4503</v>
      </c>
      <c r="E70" s="22">
        <f t="shared" si="7"/>
        <v>5384</v>
      </c>
      <c r="F70" s="22">
        <f t="shared" si="4"/>
        <v>2563</v>
      </c>
      <c r="G70" s="39">
        <f t="shared" si="5"/>
        <v>2821</v>
      </c>
    </row>
    <row r="71" spans="2:7" x14ac:dyDescent="0.25">
      <c r="B71" s="43">
        <v>68</v>
      </c>
      <c r="C71" s="21">
        <v>2199</v>
      </c>
      <c r="D71" s="21">
        <f t="shared" si="6"/>
        <v>0</v>
      </c>
      <c r="E71" s="22">
        <f t="shared" si="7"/>
        <v>7324</v>
      </c>
      <c r="F71" s="22">
        <f t="shared" si="4"/>
        <v>2199</v>
      </c>
      <c r="G71" s="39">
        <f t="shared" si="5"/>
        <v>5125</v>
      </c>
    </row>
    <row r="72" spans="2:7" x14ac:dyDescent="0.25">
      <c r="B72" s="43">
        <v>69</v>
      </c>
      <c r="C72" s="21">
        <v>1978</v>
      </c>
      <c r="D72" s="21">
        <f t="shared" si="6"/>
        <v>4503</v>
      </c>
      <c r="E72" s="22">
        <f t="shared" si="7"/>
        <v>5125</v>
      </c>
      <c r="F72" s="22">
        <f t="shared" si="4"/>
        <v>1978</v>
      </c>
      <c r="G72" s="39">
        <f t="shared" si="5"/>
        <v>3147</v>
      </c>
    </row>
    <row r="73" spans="2:7" x14ac:dyDescent="0.25">
      <c r="B73" s="43">
        <v>70</v>
      </c>
      <c r="C73" s="21">
        <v>2809</v>
      </c>
      <c r="D73" s="21">
        <f t="shared" si="6"/>
        <v>4503</v>
      </c>
      <c r="E73" s="22">
        <f t="shared" si="7"/>
        <v>7650</v>
      </c>
      <c r="F73" s="22">
        <f t="shared" si="4"/>
        <v>2809</v>
      </c>
      <c r="G73" s="39">
        <f t="shared" si="5"/>
        <v>4841</v>
      </c>
    </row>
    <row r="74" spans="2:7" x14ac:dyDescent="0.25">
      <c r="B74" s="43">
        <v>71</v>
      </c>
      <c r="C74" s="21">
        <v>2274</v>
      </c>
      <c r="D74" s="21">
        <f t="shared" si="6"/>
        <v>0</v>
      </c>
      <c r="E74" s="22">
        <f t="shared" si="7"/>
        <v>9344</v>
      </c>
      <c r="F74" s="22">
        <f t="shared" si="4"/>
        <v>2274</v>
      </c>
      <c r="G74" s="39">
        <f t="shared" si="5"/>
        <v>7070</v>
      </c>
    </row>
    <row r="75" spans="2:7" x14ac:dyDescent="0.25">
      <c r="B75" s="43">
        <v>72</v>
      </c>
      <c r="C75" s="21">
        <v>2292</v>
      </c>
      <c r="D75" s="21">
        <f t="shared" si="6"/>
        <v>4503</v>
      </c>
      <c r="E75" s="22">
        <f t="shared" si="7"/>
        <v>7070</v>
      </c>
      <c r="F75" s="22">
        <f t="shared" si="4"/>
        <v>2292</v>
      </c>
      <c r="G75" s="39">
        <f t="shared" si="5"/>
        <v>4778</v>
      </c>
    </row>
    <row r="76" spans="2:7" x14ac:dyDescent="0.25">
      <c r="B76" s="43">
        <v>73</v>
      </c>
      <c r="C76" s="21">
        <v>3362</v>
      </c>
      <c r="D76" s="21">
        <f t="shared" si="6"/>
        <v>0</v>
      </c>
      <c r="E76" s="22">
        <f t="shared" si="7"/>
        <v>9281</v>
      </c>
      <c r="F76" s="22">
        <f t="shared" si="4"/>
        <v>3362</v>
      </c>
      <c r="G76" s="39">
        <f t="shared" si="5"/>
        <v>5919</v>
      </c>
    </row>
    <row r="77" spans="2:7" x14ac:dyDescent="0.25">
      <c r="B77" s="43">
        <v>74</v>
      </c>
      <c r="C77" s="21">
        <v>2712</v>
      </c>
      <c r="D77" s="21">
        <f t="shared" si="6"/>
        <v>4503</v>
      </c>
      <c r="E77" s="22">
        <f t="shared" si="7"/>
        <v>5919</v>
      </c>
      <c r="F77" s="22">
        <f t="shared" si="4"/>
        <v>2712</v>
      </c>
      <c r="G77" s="39">
        <f t="shared" si="5"/>
        <v>3207</v>
      </c>
    </row>
    <row r="78" spans="2:7" x14ac:dyDescent="0.25">
      <c r="B78" s="43">
        <v>75</v>
      </c>
      <c r="C78" s="21">
        <v>2534</v>
      </c>
      <c r="D78" s="21">
        <f t="shared" si="6"/>
        <v>0</v>
      </c>
      <c r="E78" s="22">
        <f t="shared" si="7"/>
        <v>7710</v>
      </c>
      <c r="F78" s="22">
        <f t="shared" si="4"/>
        <v>2534</v>
      </c>
      <c r="G78" s="39">
        <f t="shared" si="5"/>
        <v>5176</v>
      </c>
    </row>
    <row r="79" spans="2:7" x14ac:dyDescent="0.25">
      <c r="B79" s="43">
        <v>76</v>
      </c>
      <c r="C79" s="21">
        <v>1737</v>
      </c>
      <c r="D79" s="21">
        <f t="shared" si="6"/>
        <v>4503</v>
      </c>
      <c r="E79" s="22">
        <f t="shared" si="7"/>
        <v>5176</v>
      </c>
      <c r="F79" s="22">
        <f t="shared" si="4"/>
        <v>1737</v>
      </c>
      <c r="G79" s="39">
        <f t="shared" si="5"/>
        <v>3439</v>
      </c>
    </row>
    <row r="80" spans="2:7" x14ac:dyDescent="0.25">
      <c r="B80" s="43">
        <v>77</v>
      </c>
      <c r="C80" s="21">
        <v>2387</v>
      </c>
      <c r="D80" s="21">
        <f t="shared" si="6"/>
        <v>0</v>
      </c>
      <c r="E80" s="22">
        <f t="shared" si="7"/>
        <v>7942</v>
      </c>
      <c r="F80" s="22">
        <f t="shared" si="4"/>
        <v>2387</v>
      </c>
      <c r="G80" s="39">
        <f t="shared" si="5"/>
        <v>5555</v>
      </c>
    </row>
    <row r="81" spans="2:7" x14ac:dyDescent="0.25">
      <c r="B81" s="43">
        <v>78</v>
      </c>
      <c r="C81" s="21">
        <v>2439</v>
      </c>
      <c r="D81" s="21">
        <f t="shared" si="6"/>
        <v>4503</v>
      </c>
      <c r="E81" s="22">
        <f t="shared" si="7"/>
        <v>5555</v>
      </c>
      <c r="F81" s="22">
        <f t="shared" si="4"/>
        <v>2439</v>
      </c>
      <c r="G81" s="39">
        <f t="shared" si="5"/>
        <v>3116</v>
      </c>
    </row>
    <row r="82" spans="2:7" x14ac:dyDescent="0.25">
      <c r="B82" s="43">
        <v>79</v>
      </c>
      <c r="C82" s="21">
        <v>7611</v>
      </c>
      <c r="D82" s="21">
        <f t="shared" si="6"/>
        <v>4503</v>
      </c>
      <c r="E82" s="22">
        <f t="shared" si="7"/>
        <v>7619</v>
      </c>
      <c r="F82" s="22">
        <f t="shared" si="4"/>
        <v>7611</v>
      </c>
      <c r="G82" s="39">
        <f t="shared" si="5"/>
        <v>8</v>
      </c>
    </row>
    <row r="83" spans="2:7" x14ac:dyDescent="0.25">
      <c r="B83" s="43">
        <v>80</v>
      </c>
      <c r="C83" s="21">
        <v>1979</v>
      </c>
      <c r="D83" s="21">
        <f t="shared" si="6"/>
        <v>4503</v>
      </c>
      <c r="E83" s="22">
        <f t="shared" si="7"/>
        <v>4511</v>
      </c>
      <c r="F83" s="22">
        <f t="shared" si="4"/>
        <v>1979</v>
      </c>
      <c r="G83" s="39">
        <f t="shared" si="5"/>
        <v>2532</v>
      </c>
    </row>
    <row r="84" spans="2:7" x14ac:dyDescent="0.25">
      <c r="B84" s="43">
        <v>81</v>
      </c>
      <c r="C84" s="21">
        <v>3025</v>
      </c>
      <c r="D84" s="21">
        <f t="shared" si="6"/>
        <v>4503</v>
      </c>
      <c r="E84" s="22">
        <f t="shared" si="7"/>
        <v>7035</v>
      </c>
      <c r="F84" s="22">
        <f t="shared" si="4"/>
        <v>3025</v>
      </c>
      <c r="G84" s="39">
        <f t="shared" si="5"/>
        <v>4010</v>
      </c>
    </row>
    <row r="85" spans="2:7" x14ac:dyDescent="0.25">
      <c r="B85" s="43">
        <v>82</v>
      </c>
      <c r="C85" s="21">
        <v>2028</v>
      </c>
      <c r="D85" s="21">
        <f t="shared" si="6"/>
        <v>0</v>
      </c>
      <c r="E85" s="22">
        <f t="shared" si="7"/>
        <v>8513</v>
      </c>
      <c r="F85" s="22">
        <f t="shared" si="4"/>
        <v>2028</v>
      </c>
      <c r="G85" s="39">
        <f t="shared" si="5"/>
        <v>6485</v>
      </c>
    </row>
    <row r="86" spans="2:7" x14ac:dyDescent="0.25">
      <c r="B86" s="43">
        <v>83</v>
      </c>
      <c r="C86" s="21">
        <v>2504</v>
      </c>
      <c r="D86" s="21">
        <f t="shared" si="6"/>
        <v>4503</v>
      </c>
      <c r="E86" s="22">
        <f t="shared" si="7"/>
        <v>6485</v>
      </c>
      <c r="F86" s="22">
        <f t="shared" si="4"/>
        <v>2504</v>
      </c>
      <c r="G86" s="39">
        <f t="shared" si="5"/>
        <v>3981</v>
      </c>
    </row>
    <row r="87" spans="2:7" x14ac:dyDescent="0.25">
      <c r="B87" s="43">
        <v>84</v>
      </c>
      <c r="C87" s="21">
        <v>2052</v>
      </c>
      <c r="D87" s="21">
        <f t="shared" si="6"/>
        <v>0</v>
      </c>
      <c r="E87" s="22">
        <f t="shared" si="7"/>
        <v>8484</v>
      </c>
      <c r="F87" s="22">
        <f t="shared" si="4"/>
        <v>2052</v>
      </c>
      <c r="G87" s="39">
        <f t="shared" si="5"/>
        <v>6432</v>
      </c>
    </row>
    <row r="88" spans="2:7" x14ac:dyDescent="0.25">
      <c r="B88" s="43">
        <v>85</v>
      </c>
      <c r="C88" s="21">
        <v>1972</v>
      </c>
      <c r="D88" s="21">
        <f t="shared" si="6"/>
        <v>4503</v>
      </c>
      <c r="E88" s="22">
        <f t="shared" si="7"/>
        <v>6432</v>
      </c>
      <c r="F88" s="22">
        <f t="shared" si="4"/>
        <v>1972</v>
      </c>
      <c r="G88" s="39">
        <f t="shared" si="5"/>
        <v>4460</v>
      </c>
    </row>
    <row r="89" spans="2:7" x14ac:dyDescent="0.25">
      <c r="B89" s="43">
        <v>86</v>
      </c>
      <c r="C89" s="21">
        <v>2704</v>
      </c>
      <c r="D89" s="21">
        <f t="shared" si="6"/>
        <v>0</v>
      </c>
      <c r="E89" s="22">
        <f t="shared" si="7"/>
        <v>8963</v>
      </c>
      <c r="F89" s="22">
        <f t="shared" si="4"/>
        <v>2704</v>
      </c>
      <c r="G89" s="39">
        <f t="shared" si="5"/>
        <v>6259</v>
      </c>
    </row>
    <row r="90" spans="2:7" x14ac:dyDescent="0.25">
      <c r="B90" s="43">
        <v>87</v>
      </c>
      <c r="C90" s="21">
        <v>2167</v>
      </c>
      <c r="D90" s="21">
        <f t="shared" si="6"/>
        <v>4503</v>
      </c>
      <c r="E90" s="22">
        <f t="shared" si="7"/>
        <v>6259</v>
      </c>
      <c r="F90" s="22">
        <f t="shared" si="4"/>
        <v>2167</v>
      </c>
      <c r="G90" s="39">
        <f t="shared" si="5"/>
        <v>4092</v>
      </c>
    </row>
    <row r="91" spans="2:7" x14ac:dyDescent="0.25">
      <c r="B91" s="43">
        <v>88</v>
      </c>
      <c r="C91" s="21">
        <v>2734</v>
      </c>
      <c r="D91" s="21">
        <f t="shared" si="6"/>
        <v>0</v>
      </c>
      <c r="E91" s="22">
        <f t="shared" si="7"/>
        <v>8595</v>
      </c>
      <c r="F91" s="22">
        <f t="shared" si="4"/>
        <v>2734</v>
      </c>
      <c r="G91" s="39">
        <f t="shared" si="5"/>
        <v>5861</v>
      </c>
    </row>
    <row r="92" spans="2:7" x14ac:dyDescent="0.25">
      <c r="B92" s="43">
        <v>89</v>
      </c>
      <c r="C92" s="21">
        <v>2657</v>
      </c>
      <c r="D92" s="21">
        <f t="shared" si="6"/>
        <v>4503</v>
      </c>
      <c r="E92" s="22">
        <f t="shared" si="7"/>
        <v>5861</v>
      </c>
      <c r="F92" s="22">
        <f t="shared" si="4"/>
        <v>2657</v>
      </c>
      <c r="G92" s="39">
        <f t="shared" si="5"/>
        <v>3204</v>
      </c>
    </row>
    <row r="93" spans="2:7" x14ac:dyDescent="0.25">
      <c r="B93" s="43">
        <v>90</v>
      </c>
      <c r="C93" s="21">
        <v>2872</v>
      </c>
      <c r="D93" s="21">
        <f t="shared" si="6"/>
        <v>4503</v>
      </c>
      <c r="E93" s="22">
        <f t="shared" si="7"/>
        <v>7707</v>
      </c>
      <c r="F93" s="22">
        <f t="shared" si="4"/>
        <v>2872</v>
      </c>
      <c r="G93" s="39">
        <f t="shared" si="5"/>
        <v>4835</v>
      </c>
    </row>
    <row r="94" spans="2:7" x14ac:dyDescent="0.25">
      <c r="B94" s="43">
        <v>91</v>
      </c>
      <c r="C94" s="21">
        <v>2699</v>
      </c>
      <c r="D94" s="21">
        <f t="shared" si="6"/>
        <v>0</v>
      </c>
      <c r="E94" s="22">
        <f t="shared" si="7"/>
        <v>9338</v>
      </c>
      <c r="F94" s="22">
        <f t="shared" si="4"/>
        <v>2699</v>
      </c>
      <c r="G94" s="39">
        <f t="shared" si="5"/>
        <v>6639</v>
      </c>
    </row>
    <row r="95" spans="2:7" x14ac:dyDescent="0.25">
      <c r="B95" s="43">
        <v>92</v>
      </c>
      <c r="C95" s="21">
        <v>2276</v>
      </c>
      <c r="D95" s="21">
        <f t="shared" si="6"/>
        <v>4503</v>
      </c>
      <c r="E95" s="22">
        <f t="shared" si="7"/>
        <v>6639</v>
      </c>
      <c r="F95" s="22">
        <f t="shared" si="4"/>
        <v>2276</v>
      </c>
      <c r="G95" s="39">
        <f t="shared" si="5"/>
        <v>4363</v>
      </c>
    </row>
    <row r="96" spans="2:7" x14ac:dyDescent="0.25">
      <c r="B96" s="43">
        <v>93</v>
      </c>
      <c r="C96" s="21">
        <v>2283</v>
      </c>
      <c r="D96" s="21">
        <f t="shared" si="6"/>
        <v>0</v>
      </c>
      <c r="E96" s="22">
        <f t="shared" si="7"/>
        <v>8866</v>
      </c>
      <c r="F96" s="22">
        <f t="shared" si="4"/>
        <v>2283</v>
      </c>
      <c r="G96" s="39">
        <f t="shared" si="5"/>
        <v>6583</v>
      </c>
    </row>
    <row r="97" spans="2:7" x14ac:dyDescent="0.25">
      <c r="B97" s="43">
        <v>94</v>
      </c>
      <c r="C97" s="21">
        <v>2219</v>
      </c>
      <c r="D97" s="21">
        <f t="shared" si="6"/>
        <v>4503</v>
      </c>
      <c r="E97" s="22">
        <f t="shared" si="7"/>
        <v>6583</v>
      </c>
      <c r="F97" s="22">
        <f t="shared" si="4"/>
        <v>2219</v>
      </c>
      <c r="G97" s="39">
        <f t="shared" si="5"/>
        <v>4364</v>
      </c>
    </row>
    <row r="98" spans="2:7" x14ac:dyDescent="0.25">
      <c r="B98" s="43">
        <v>95</v>
      </c>
      <c r="C98" s="21">
        <v>2366</v>
      </c>
      <c r="D98" s="21">
        <f t="shared" si="6"/>
        <v>0</v>
      </c>
      <c r="E98" s="22">
        <f t="shared" si="7"/>
        <v>8867</v>
      </c>
      <c r="F98" s="22">
        <f t="shared" si="4"/>
        <v>2366</v>
      </c>
      <c r="G98" s="39">
        <f t="shared" si="5"/>
        <v>6501</v>
      </c>
    </row>
    <row r="99" spans="2:7" x14ac:dyDescent="0.25">
      <c r="B99" s="43">
        <v>96</v>
      </c>
      <c r="C99" s="21">
        <v>2860</v>
      </c>
      <c r="D99" s="21">
        <f t="shared" si="6"/>
        <v>4503</v>
      </c>
      <c r="E99" s="22">
        <f t="shared" si="7"/>
        <v>6501</v>
      </c>
      <c r="F99" s="22">
        <f t="shared" si="4"/>
        <v>2860</v>
      </c>
      <c r="G99" s="39">
        <f t="shared" si="5"/>
        <v>3641</v>
      </c>
    </row>
    <row r="100" spans="2:7" x14ac:dyDescent="0.25">
      <c r="B100" s="43">
        <v>97</v>
      </c>
      <c r="C100" s="21">
        <v>6318</v>
      </c>
      <c r="D100" s="21">
        <f t="shared" si="6"/>
        <v>4503</v>
      </c>
      <c r="E100" s="22">
        <f t="shared" si="7"/>
        <v>8144</v>
      </c>
      <c r="F100" s="22">
        <f t="shared" si="4"/>
        <v>6318</v>
      </c>
      <c r="G100" s="39">
        <f t="shared" si="5"/>
        <v>1826</v>
      </c>
    </row>
    <row r="101" spans="2:7" x14ac:dyDescent="0.25">
      <c r="B101" s="43">
        <v>98</v>
      </c>
      <c r="C101" s="21">
        <v>2447</v>
      </c>
      <c r="D101" s="21">
        <f t="shared" si="6"/>
        <v>4503</v>
      </c>
      <c r="E101" s="22">
        <f t="shared" si="7"/>
        <v>6329</v>
      </c>
      <c r="F101" s="22">
        <f t="shared" si="4"/>
        <v>2447</v>
      </c>
      <c r="G101" s="39">
        <f t="shared" si="5"/>
        <v>3882</v>
      </c>
    </row>
    <row r="102" spans="2:7" x14ac:dyDescent="0.25">
      <c r="B102" s="43">
        <v>99</v>
      </c>
      <c r="C102" s="21">
        <v>2339</v>
      </c>
      <c r="D102" s="21">
        <f t="shared" si="6"/>
        <v>0</v>
      </c>
      <c r="E102" s="22">
        <f t="shared" si="7"/>
        <v>8385</v>
      </c>
      <c r="F102" s="22">
        <f t="shared" si="4"/>
        <v>2339</v>
      </c>
      <c r="G102" s="39">
        <f t="shared" si="5"/>
        <v>6046</v>
      </c>
    </row>
    <row r="103" spans="2:7" x14ac:dyDescent="0.25">
      <c r="B103" s="43">
        <v>100</v>
      </c>
      <c r="C103" s="21">
        <v>2359</v>
      </c>
      <c r="D103" s="21">
        <f t="shared" si="6"/>
        <v>4503</v>
      </c>
      <c r="E103" s="22">
        <f t="shared" si="7"/>
        <v>6046</v>
      </c>
      <c r="F103" s="22">
        <f t="shared" si="4"/>
        <v>2359</v>
      </c>
      <c r="G103" s="39">
        <f t="shared" si="5"/>
        <v>3687</v>
      </c>
    </row>
    <row r="104" spans="2:7" x14ac:dyDescent="0.25">
      <c r="B104" s="43">
        <v>101</v>
      </c>
      <c r="C104" s="21">
        <v>2497</v>
      </c>
      <c r="D104" s="21">
        <f t="shared" si="6"/>
        <v>0</v>
      </c>
      <c r="E104" s="22">
        <f t="shared" si="7"/>
        <v>8190</v>
      </c>
      <c r="F104" s="22">
        <f t="shared" si="4"/>
        <v>2497</v>
      </c>
      <c r="G104" s="39">
        <f t="shared" si="5"/>
        <v>5693</v>
      </c>
    </row>
    <row r="105" spans="2:7" x14ac:dyDescent="0.25">
      <c r="B105" s="43">
        <v>102</v>
      </c>
      <c r="C105" s="21">
        <v>2136</v>
      </c>
      <c r="D105" s="21">
        <f t="shared" si="6"/>
        <v>4503</v>
      </c>
      <c r="E105" s="22">
        <f t="shared" si="7"/>
        <v>5693</v>
      </c>
      <c r="F105" s="22">
        <f t="shared" si="4"/>
        <v>2136</v>
      </c>
      <c r="G105" s="39">
        <f t="shared" si="5"/>
        <v>3557</v>
      </c>
    </row>
    <row r="106" spans="2:7" x14ac:dyDescent="0.25">
      <c r="B106" s="43">
        <v>103</v>
      </c>
      <c r="C106" s="21">
        <v>7230</v>
      </c>
      <c r="D106" s="21">
        <f t="shared" si="6"/>
        <v>4503</v>
      </c>
      <c r="E106" s="22">
        <f t="shared" si="7"/>
        <v>8060</v>
      </c>
      <c r="F106" s="22">
        <f t="shared" si="4"/>
        <v>7230</v>
      </c>
      <c r="G106" s="39">
        <f t="shared" si="5"/>
        <v>830</v>
      </c>
    </row>
    <row r="107" spans="2:7" x14ac:dyDescent="0.25">
      <c r="B107" s="43">
        <v>104</v>
      </c>
      <c r="C107" s="21">
        <v>2134</v>
      </c>
      <c r="D107" s="21">
        <f t="shared" si="6"/>
        <v>4503</v>
      </c>
      <c r="E107" s="22">
        <f t="shared" si="7"/>
        <v>5333</v>
      </c>
      <c r="F107" s="22">
        <f t="shared" si="4"/>
        <v>2134</v>
      </c>
      <c r="G107" s="39">
        <f t="shared" si="5"/>
        <v>3199</v>
      </c>
    </row>
    <row r="108" spans="2:7" x14ac:dyDescent="0.25">
      <c r="B108" s="43">
        <v>105</v>
      </c>
      <c r="C108" s="21">
        <v>3684</v>
      </c>
      <c r="D108" s="21">
        <f t="shared" si="6"/>
        <v>4503</v>
      </c>
      <c r="E108" s="22">
        <f t="shared" si="7"/>
        <v>7702</v>
      </c>
      <c r="F108" s="22">
        <f t="shared" si="4"/>
        <v>3684</v>
      </c>
      <c r="G108" s="39">
        <f t="shared" si="5"/>
        <v>4018</v>
      </c>
    </row>
    <row r="109" spans="2:7" x14ac:dyDescent="0.25">
      <c r="B109" s="43">
        <v>106</v>
      </c>
      <c r="C109" s="21">
        <v>2424</v>
      </c>
      <c r="D109" s="21">
        <f t="shared" si="6"/>
        <v>0</v>
      </c>
      <c r="E109" s="22">
        <f t="shared" si="7"/>
        <v>8521</v>
      </c>
      <c r="F109" s="22">
        <f t="shared" si="4"/>
        <v>2424</v>
      </c>
      <c r="G109" s="39">
        <f t="shared" si="5"/>
        <v>6097</v>
      </c>
    </row>
    <row r="110" spans="2:7" x14ac:dyDescent="0.25">
      <c r="B110" s="43">
        <v>107</v>
      </c>
      <c r="C110" s="21">
        <v>2420</v>
      </c>
      <c r="D110" s="21">
        <f t="shared" si="6"/>
        <v>4503</v>
      </c>
      <c r="E110" s="22">
        <f t="shared" si="7"/>
        <v>6097</v>
      </c>
      <c r="F110" s="22">
        <f t="shared" si="4"/>
        <v>2420</v>
      </c>
      <c r="G110" s="39">
        <f t="shared" si="5"/>
        <v>3677</v>
      </c>
    </row>
    <row r="111" spans="2:7" x14ac:dyDescent="0.25">
      <c r="B111" s="43">
        <v>108</v>
      </c>
      <c r="C111" s="21">
        <v>2767</v>
      </c>
      <c r="D111" s="21">
        <f t="shared" si="6"/>
        <v>0</v>
      </c>
      <c r="E111" s="22">
        <f t="shared" si="7"/>
        <v>8180</v>
      </c>
      <c r="F111" s="22">
        <f t="shared" si="4"/>
        <v>2767</v>
      </c>
      <c r="G111" s="39">
        <f t="shared" si="5"/>
        <v>5413</v>
      </c>
    </row>
    <row r="112" spans="2:7" x14ac:dyDescent="0.25">
      <c r="B112" s="43">
        <v>109</v>
      </c>
      <c r="C112" s="21">
        <v>2164</v>
      </c>
      <c r="D112" s="21">
        <f t="shared" si="6"/>
        <v>4503</v>
      </c>
      <c r="E112" s="22">
        <f t="shared" si="7"/>
        <v>5413</v>
      </c>
      <c r="F112" s="22">
        <f t="shared" si="4"/>
        <v>2164</v>
      </c>
      <c r="G112" s="39">
        <f t="shared" si="5"/>
        <v>3249</v>
      </c>
    </row>
    <row r="113" spans="2:7" x14ac:dyDescent="0.25">
      <c r="B113" s="43">
        <v>110</v>
      </c>
      <c r="C113" s="21">
        <v>3808</v>
      </c>
      <c r="D113" s="21">
        <f t="shared" si="6"/>
        <v>4503</v>
      </c>
      <c r="E113" s="22">
        <f t="shared" si="7"/>
        <v>7752</v>
      </c>
      <c r="F113" s="22">
        <f t="shared" si="4"/>
        <v>3808</v>
      </c>
      <c r="G113" s="39">
        <f t="shared" si="5"/>
        <v>3944</v>
      </c>
    </row>
    <row r="114" spans="2:7" x14ac:dyDescent="0.25">
      <c r="B114" s="43">
        <v>111</v>
      </c>
      <c r="C114" s="21">
        <v>3036</v>
      </c>
      <c r="D114" s="21">
        <f t="shared" si="6"/>
        <v>0</v>
      </c>
      <c r="E114" s="22">
        <f t="shared" si="7"/>
        <v>8447</v>
      </c>
      <c r="F114" s="22">
        <f t="shared" si="4"/>
        <v>3036</v>
      </c>
      <c r="G114" s="39">
        <f t="shared" si="5"/>
        <v>5411</v>
      </c>
    </row>
    <row r="115" spans="2:7" x14ac:dyDescent="0.25">
      <c r="B115" s="43">
        <v>112</v>
      </c>
      <c r="C115" s="21">
        <v>2170</v>
      </c>
      <c r="D115" s="21">
        <f t="shared" si="6"/>
        <v>4503</v>
      </c>
      <c r="E115" s="22">
        <f t="shared" si="7"/>
        <v>5411</v>
      </c>
      <c r="F115" s="22">
        <f t="shared" si="4"/>
        <v>2170</v>
      </c>
      <c r="G115" s="39">
        <f t="shared" si="5"/>
        <v>3241</v>
      </c>
    </row>
    <row r="116" spans="2:7" x14ac:dyDescent="0.25">
      <c r="B116" s="43">
        <v>113</v>
      </c>
      <c r="C116" s="21">
        <v>2617</v>
      </c>
      <c r="D116" s="21">
        <f t="shared" si="6"/>
        <v>0</v>
      </c>
      <c r="E116" s="22">
        <f t="shared" si="7"/>
        <v>7744</v>
      </c>
      <c r="F116" s="22">
        <f t="shared" si="4"/>
        <v>2617</v>
      </c>
      <c r="G116" s="39">
        <f t="shared" si="5"/>
        <v>5127</v>
      </c>
    </row>
    <row r="117" spans="2:7" x14ac:dyDescent="0.25">
      <c r="B117" s="43">
        <v>114</v>
      </c>
      <c r="C117" s="21">
        <v>2315</v>
      </c>
      <c r="D117" s="21">
        <f t="shared" si="6"/>
        <v>4503</v>
      </c>
      <c r="E117" s="22">
        <f t="shared" si="7"/>
        <v>5127</v>
      </c>
      <c r="F117" s="22">
        <f t="shared" si="4"/>
        <v>2315</v>
      </c>
      <c r="G117" s="39">
        <f t="shared" si="5"/>
        <v>2812</v>
      </c>
    </row>
    <row r="118" spans="2:7" x14ac:dyDescent="0.25">
      <c r="B118" s="43">
        <v>115</v>
      </c>
      <c r="C118" s="21">
        <v>2416</v>
      </c>
      <c r="D118" s="21">
        <f t="shared" si="6"/>
        <v>4503</v>
      </c>
      <c r="E118" s="22">
        <f t="shared" si="7"/>
        <v>7315</v>
      </c>
      <c r="F118" s="22">
        <f t="shared" si="4"/>
        <v>2416</v>
      </c>
      <c r="G118" s="39">
        <f t="shared" si="5"/>
        <v>4899</v>
      </c>
    </row>
    <row r="119" spans="2:7" x14ac:dyDescent="0.25">
      <c r="B119" s="43">
        <v>116</v>
      </c>
      <c r="C119" s="21">
        <v>3603</v>
      </c>
      <c r="D119" s="21">
        <f t="shared" si="6"/>
        <v>0</v>
      </c>
      <c r="E119" s="22">
        <f t="shared" si="7"/>
        <v>9402</v>
      </c>
      <c r="F119" s="22">
        <f t="shared" si="4"/>
        <v>3603</v>
      </c>
      <c r="G119" s="39">
        <f t="shared" si="5"/>
        <v>5799</v>
      </c>
    </row>
    <row r="120" spans="2:7" x14ac:dyDescent="0.25">
      <c r="B120" s="43">
        <v>117</v>
      </c>
      <c r="C120" s="21">
        <v>2708</v>
      </c>
      <c r="D120" s="21">
        <f t="shared" si="6"/>
        <v>4503</v>
      </c>
      <c r="E120" s="22">
        <f t="shared" si="7"/>
        <v>5799</v>
      </c>
      <c r="F120" s="22">
        <f t="shared" si="4"/>
        <v>2708</v>
      </c>
      <c r="G120" s="39">
        <f t="shared" si="5"/>
        <v>3091</v>
      </c>
    </row>
    <row r="121" spans="2:7" x14ac:dyDescent="0.25">
      <c r="B121" s="43">
        <v>118</v>
      </c>
      <c r="C121" s="21">
        <v>2121</v>
      </c>
      <c r="D121" s="21">
        <f t="shared" si="6"/>
        <v>0</v>
      </c>
      <c r="E121" s="22">
        <f t="shared" si="7"/>
        <v>7594</v>
      </c>
      <c r="F121" s="22">
        <f t="shared" si="4"/>
        <v>2121</v>
      </c>
      <c r="G121" s="39">
        <f t="shared" si="5"/>
        <v>5473</v>
      </c>
    </row>
    <row r="122" spans="2:7" x14ac:dyDescent="0.25">
      <c r="B122" s="43">
        <v>119</v>
      </c>
      <c r="C122" s="21">
        <v>3509</v>
      </c>
      <c r="D122" s="21">
        <f t="shared" si="6"/>
        <v>4503</v>
      </c>
      <c r="E122" s="22">
        <f t="shared" si="7"/>
        <v>5473</v>
      </c>
      <c r="F122" s="22">
        <f t="shared" si="4"/>
        <v>3509</v>
      </c>
      <c r="G122" s="39">
        <f t="shared" si="5"/>
        <v>1964</v>
      </c>
    </row>
    <row r="123" spans="2:7" x14ac:dyDescent="0.25">
      <c r="B123" s="43">
        <v>120</v>
      </c>
      <c r="C123" s="21">
        <v>3959</v>
      </c>
      <c r="D123" s="21">
        <f t="shared" si="6"/>
        <v>4503</v>
      </c>
      <c r="E123" s="22">
        <f t="shared" si="7"/>
        <v>6467</v>
      </c>
      <c r="F123" s="22">
        <f t="shared" si="4"/>
        <v>3959</v>
      </c>
      <c r="G123" s="39">
        <f t="shared" si="5"/>
        <v>2508</v>
      </c>
    </row>
    <row r="124" spans="2:7" x14ac:dyDescent="0.25">
      <c r="B124" s="43">
        <v>121</v>
      </c>
      <c r="C124" s="21">
        <v>3340</v>
      </c>
      <c r="D124" s="21">
        <f t="shared" si="6"/>
        <v>4503</v>
      </c>
      <c r="E124" s="22">
        <f t="shared" si="7"/>
        <v>7011</v>
      </c>
      <c r="F124" s="22">
        <f t="shared" si="4"/>
        <v>3340</v>
      </c>
      <c r="G124" s="39">
        <f t="shared" si="5"/>
        <v>3671</v>
      </c>
    </row>
    <row r="125" spans="2:7" x14ac:dyDescent="0.25">
      <c r="B125" s="43">
        <v>122</v>
      </c>
      <c r="C125" s="21">
        <v>2573</v>
      </c>
      <c r="D125" s="21">
        <f t="shared" si="6"/>
        <v>0</v>
      </c>
      <c r="E125" s="22">
        <f t="shared" si="7"/>
        <v>8174</v>
      </c>
      <c r="F125" s="22">
        <f t="shared" si="4"/>
        <v>2573</v>
      </c>
      <c r="G125" s="39">
        <f t="shared" si="5"/>
        <v>5601</v>
      </c>
    </row>
    <row r="126" spans="2:7" x14ac:dyDescent="0.25">
      <c r="B126" s="43">
        <v>123</v>
      </c>
      <c r="C126" s="21">
        <v>2293</v>
      </c>
      <c r="D126" s="21">
        <f t="shared" si="6"/>
        <v>4503</v>
      </c>
      <c r="E126" s="22">
        <f t="shared" si="7"/>
        <v>5601</v>
      </c>
      <c r="F126" s="22">
        <f t="shared" si="4"/>
        <v>2293</v>
      </c>
      <c r="G126" s="39">
        <f t="shared" si="5"/>
        <v>3308</v>
      </c>
    </row>
    <row r="127" spans="2:7" x14ac:dyDescent="0.25">
      <c r="B127" s="43">
        <v>124</v>
      </c>
      <c r="C127" s="21">
        <v>2605</v>
      </c>
      <c r="D127" s="21">
        <f t="shared" si="6"/>
        <v>0</v>
      </c>
      <c r="E127" s="22">
        <f t="shared" si="7"/>
        <v>7811</v>
      </c>
      <c r="F127" s="22">
        <f t="shared" si="4"/>
        <v>2605</v>
      </c>
      <c r="G127" s="39">
        <f t="shared" si="5"/>
        <v>5206</v>
      </c>
    </row>
    <row r="128" spans="2:7" x14ac:dyDescent="0.25">
      <c r="B128" s="43">
        <v>125</v>
      </c>
      <c r="C128" s="21">
        <v>2529</v>
      </c>
      <c r="D128" s="21">
        <f t="shared" si="6"/>
        <v>4503</v>
      </c>
      <c r="E128" s="22">
        <f t="shared" si="7"/>
        <v>5206</v>
      </c>
      <c r="F128" s="22">
        <f t="shared" si="4"/>
        <v>2529</v>
      </c>
      <c r="G128" s="39">
        <f t="shared" si="5"/>
        <v>2677</v>
      </c>
    </row>
    <row r="129" spans="2:7" x14ac:dyDescent="0.25">
      <c r="B129" s="43">
        <v>126</v>
      </c>
      <c r="C129" s="21">
        <v>3803</v>
      </c>
      <c r="D129" s="21">
        <f t="shared" si="6"/>
        <v>4503</v>
      </c>
      <c r="E129" s="22">
        <f t="shared" si="7"/>
        <v>7180</v>
      </c>
      <c r="F129" s="22">
        <f t="shared" si="4"/>
        <v>3803</v>
      </c>
      <c r="G129" s="39">
        <f t="shared" si="5"/>
        <v>3377</v>
      </c>
    </row>
    <row r="130" spans="2:7" x14ac:dyDescent="0.25">
      <c r="B130" s="43">
        <v>127</v>
      </c>
      <c r="C130" s="21">
        <v>2323</v>
      </c>
      <c r="D130" s="21">
        <f t="shared" si="6"/>
        <v>0</v>
      </c>
      <c r="E130" s="22">
        <f t="shared" si="7"/>
        <v>7880</v>
      </c>
      <c r="F130" s="22">
        <f t="shared" si="4"/>
        <v>2323</v>
      </c>
      <c r="G130" s="39">
        <f t="shared" si="5"/>
        <v>5557</v>
      </c>
    </row>
    <row r="131" spans="2:7" x14ac:dyDescent="0.25">
      <c r="B131" s="43">
        <v>128</v>
      </c>
      <c r="C131" s="21">
        <v>2669</v>
      </c>
      <c r="D131" s="21">
        <f t="shared" si="6"/>
        <v>4503</v>
      </c>
      <c r="E131" s="22">
        <f t="shared" si="7"/>
        <v>5557</v>
      </c>
      <c r="F131" s="22">
        <f t="shared" si="4"/>
        <v>2669</v>
      </c>
      <c r="G131" s="39">
        <f t="shared" si="5"/>
        <v>2888</v>
      </c>
    </row>
    <row r="132" spans="2:7" x14ac:dyDescent="0.25">
      <c r="B132" s="43">
        <v>129</v>
      </c>
      <c r="C132" s="21">
        <v>2106</v>
      </c>
      <c r="D132" s="21">
        <f t="shared" si="6"/>
        <v>0</v>
      </c>
      <c r="E132" s="22">
        <f t="shared" si="7"/>
        <v>7391</v>
      </c>
      <c r="F132" s="22">
        <f t="shared" ref="F132:F195" si="8">IF(E132&lt;C132,E132,C132)</f>
        <v>2106</v>
      </c>
      <c r="G132" s="39">
        <f t="shared" ref="G132:G195" si="9">E132-F132</f>
        <v>5285</v>
      </c>
    </row>
    <row r="133" spans="2:7" x14ac:dyDescent="0.25">
      <c r="B133" s="43">
        <v>130</v>
      </c>
      <c r="C133" s="21">
        <v>2079</v>
      </c>
      <c r="D133" s="21">
        <f t="shared" ref="D133:D196" si="10">IF(G133&lt;$K$5,$K$4,0)</f>
        <v>4503</v>
      </c>
      <c r="E133" s="22">
        <f t="shared" ref="E133:E196" si="11">D132+G132</f>
        <v>5285</v>
      </c>
      <c r="F133" s="22">
        <f t="shared" si="8"/>
        <v>2079</v>
      </c>
      <c r="G133" s="39">
        <f t="shared" si="9"/>
        <v>3206</v>
      </c>
    </row>
    <row r="134" spans="2:7" x14ac:dyDescent="0.25">
      <c r="B134" s="43">
        <v>131</v>
      </c>
      <c r="C134" s="21">
        <v>2481</v>
      </c>
      <c r="D134" s="21">
        <f t="shared" si="10"/>
        <v>0</v>
      </c>
      <c r="E134" s="22">
        <f t="shared" si="11"/>
        <v>7709</v>
      </c>
      <c r="F134" s="22">
        <f t="shared" si="8"/>
        <v>2481</v>
      </c>
      <c r="G134" s="39">
        <f t="shared" si="9"/>
        <v>5228</v>
      </c>
    </row>
    <row r="135" spans="2:7" x14ac:dyDescent="0.25">
      <c r="B135" s="43">
        <v>132</v>
      </c>
      <c r="C135" s="21">
        <v>1865</v>
      </c>
      <c r="D135" s="21">
        <f t="shared" si="10"/>
        <v>4503</v>
      </c>
      <c r="E135" s="22">
        <f t="shared" si="11"/>
        <v>5228</v>
      </c>
      <c r="F135" s="22">
        <f t="shared" si="8"/>
        <v>1865</v>
      </c>
      <c r="G135" s="39">
        <f t="shared" si="9"/>
        <v>3363</v>
      </c>
    </row>
    <row r="136" spans="2:7" x14ac:dyDescent="0.25">
      <c r="B136" s="43">
        <v>133</v>
      </c>
      <c r="C136" s="21">
        <v>2568</v>
      </c>
      <c r="D136" s="21">
        <f t="shared" si="10"/>
        <v>0</v>
      </c>
      <c r="E136" s="22">
        <f t="shared" si="11"/>
        <v>7866</v>
      </c>
      <c r="F136" s="22">
        <f t="shared" si="8"/>
        <v>2568</v>
      </c>
      <c r="G136" s="39">
        <f t="shared" si="9"/>
        <v>5298</v>
      </c>
    </row>
    <row r="137" spans="2:7" x14ac:dyDescent="0.25">
      <c r="B137" s="43">
        <v>134</v>
      </c>
      <c r="C137" s="21">
        <v>2553</v>
      </c>
      <c r="D137" s="21">
        <f t="shared" si="10"/>
        <v>4503</v>
      </c>
      <c r="E137" s="22">
        <f t="shared" si="11"/>
        <v>5298</v>
      </c>
      <c r="F137" s="22">
        <f t="shared" si="8"/>
        <v>2553</v>
      </c>
      <c r="G137" s="39">
        <f t="shared" si="9"/>
        <v>2745</v>
      </c>
    </row>
    <row r="138" spans="2:7" x14ac:dyDescent="0.25">
      <c r="B138" s="43">
        <v>135</v>
      </c>
      <c r="C138" s="21">
        <v>2401</v>
      </c>
      <c r="D138" s="21">
        <f t="shared" si="10"/>
        <v>4503</v>
      </c>
      <c r="E138" s="22">
        <f t="shared" si="11"/>
        <v>7248</v>
      </c>
      <c r="F138" s="22">
        <f t="shared" si="8"/>
        <v>2401</v>
      </c>
      <c r="G138" s="39">
        <f t="shared" si="9"/>
        <v>4847</v>
      </c>
    </row>
    <row r="139" spans="2:7" x14ac:dyDescent="0.25">
      <c r="B139" s="43">
        <v>136</v>
      </c>
      <c r="C139" s="21">
        <v>2484</v>
      </c>
      <c r="D139" s="21">
        <f t="shared" si="10"/>
        <v>0</v>
      </c>
      <c r="E139" s="22">
        <f t="shared" si="11"/>
        <v>9350</v>
      </c>
      <c r="F139" s="22">
        <f t="shared" si="8"/>
        <v>2484</v>
      </c>
      <c r="G139" s="39">
        <f t="shared" si="9"/>
        <v>6866</v>
      </c>
    </row>
    <row r="140" spans="2:7" x14ac:dyDescent="0.25">
      <c r="B140" s="43">
        <v>137</v>
      </c>
      <c r="C140" s="21">
        <v>3347</v>
      </c>
      <c r="D140" s="21">
        <f t="shared" si="10"/>
        <v>4503</v>
      </c>
      <c r="E140" s="22">
        <f t="shared" si="11"/>
        <v>6866</v>
      </c>
      <c r="F140" s="22">
        <f t="shared" si="8"/>
        <v>3347</v>
      </c>
      <c r="G140" s="39">
        <f t="shared" si="9"/>
        <v>3519</v>
      </c>
    </row>
    <row r="141" spans="2:7" x14ac:dyDescent="0.25">
      <c r="B141" s="43">
        <v>138</v>
      </c>
      <c r="C141" s="21">
        <v>2088</v>
      </c>
      <c r="D141" s="21">
        <f t="shared" si="10"/>
        <v>0</v>
      </c>
      <c r="E141" s="22">
        <f t="shared" si="11"/>
        <v>8022</v>
      </c>
      <c r="F141" s="22">
        <f t="shared" si="8"/>
        <v>2088</v>
      </c>
      <c r="G141" s="39">
        <f t="shared" si="9"/>
        <v>5934</v>
      </c>
    </row>
    <row r="142" spans="2:7" x14ac:dyDescent="0.25">
      <c r="B142" s="43">
        <v>139</v>
      </c>
      <c r="C142" s="21">
        <v>2566</v>
      </c>
      <c r="D142" s="21">
        <f t="shared" si="10"/>
        <v>4503</v>
      </c>
      <c r="E142" s="22">
        <f t="shared" si="11"/>
        <v>5934</v>
      </c>
      <c r="F142" s="22">
        <f t="shared" si="8"/>
        <v>2566</v>
      </c>
      <c r="G142" s="39">
        <f t="shared" si="9"/>
        <v>3368</v>
      </c>
    </row>
    <row r="143" spans="2:7" x14ac:dyDescent="0.25">
      <c r="B143" s="43">
        <v>140</v>
      </c>
      <c r="C143" s="21">
        <v>3500</v>
      </c>
      <c r="D143" s="21">
        <f t="shared" si="10"/>
        <v>4503</v>
      </c>
      <c r="E143" s="22">
        <f t="shared" si="11"/>
        <v>7871</v>
      </c>
      <c r="F143" s="22">
        <f t="shared" si="8"/>
        <v>3500</v>
      </c>
      <c r="G143" s="39">
        <f t="shared" si="9"/>
        <v>4371</v>
      </c>
    </row>
    <row r="144" spans="2:7" x14ac:dyDescent="0.25">
      <c r="B144" s="43">
        <v>141</v>
      </c>
      <c r="C144" s="21">
        <v>2924</v>
      </c>
      <c r="D144" s="21">
        <f t="shared" si="10"/>
        <v>0</v>
      </c>
      <c r="E144" s="22">
        <f t="shared" si="11"/>
        <v>8874</v>
      </c>
      <c r="F144" s="22">
        <f t="shared" si="8"/>
        <v>2924</v>
      </c>
      <c r="G144" s="39">
        <f t="shared" si="9"/>
        <v>5950</v>
      </c>
    </row>
    <row r="145" spans="2:7" x14ac:dyDescent="0.25">
      <c r="B145" s="43">
        <v>142</v>
      </c>
      <c r="C145" s="21">
        <v>2385</v>
      </c>
      <c r="D145" s="21">
        <f t="shared" si="10"/>
        <v>4503</v>
      </c>
      <c r="E145" s="22">
        <f t="shared" si="11"/>
        <v>5950</v>
      </c>
      <c r="F145" s="22">
        <f t="shared" si="8"/>
        <v>2385</v>
      </c>
      <c r="G145" s="39">
        <f t="shared" si="9"/>
        <v>3565</v>
      </c>
    </row>
    <row r="146" spans="2:7" x14ac:dyDescent="0.25">
      <c r="B146" s="43">
        <v>143</v>
      </c>
      <c r="C146" s="21">
        <v>2039</v>
      </c>
      <c r="D146" s="21">
        <f t="shared" si="10"/>
        <v>0</v>
      </c>
      <c r="E146" s="22">
        <f t="shared" si="11"/>
        <v>8068</v>
      </c>
      <c r="F146" s="22">
        <f t="shared" si="8"/>
        <v>2039</v>
      </c>
      <c r="G146" s="39">
        <f t="shared" si="9"/>
        <v>6029</v>
      </c>
    </row>
    <row r="147" spans="2:7" x14ac:dyDescent="0.25">
      <c r="B147" s="43">
        <v>144</v>
      </c>
      <c r="C147" s="21">
        <v>6137</v>
      </c>
      <c r="D147" s="21">
        <f t="shared" si="10"/>
        <v>4503</v>
      </c>
      <c r="E147" s="22">
        <f t="shared" si="11"/>
        <v>6029</v>
      </c>
      <c r="F147" s="22">
        <f t="shared" si="8"/>
        <v>6029</v>
      </c>
      <c r="G147" s="39">
        <f t="shared" si="9"/>
        <v>0</v>
      </c>
    </row>
    <row r="148" spans="2:7" x14ac:dyDescent="0.25">
      <c r="B148" s="43">
        <v>145</v>
      </c>
      <c r="C148" s="21">
        <v>2349</v>
      </c>
      <c r="D148" s="21">
        <f t="shared" si="10"/>
        <v>4503</v>
      </c>
      <c r="E148" s="22">
        <f t="shared" si="11"/>
        <v>4503</v>
      </c>
      <c r="F148" s="22">
        <f t="shared" si="8"/>
        <v>2349</v>
      </c>
      <c r="G148" s="39">
        <f t="shared" si="9"/>
        <v>2154</v>
      </c>
    </row>
    <row r="149" spans="2:7" x14ac:dyDescent="0.25">
      <c r="B149" s="43">
        <v>146</v>
      </c>
      <c r="C149" s="21">
        <v>3752</v>
      </c>
      <c r="D149" s="21">
        <f t="shared" si="10"/>
        <v>4503</v>
      </c>
      <c r="E149" s="22">
        <f t="shared" si="11"/>
        <v>6657</v>
      </c>
      <c r="F149" s="22">
        <f t="shared" si="8"/>
        <v>3752</v>
      </c>
      <c r="G149" s="39">
        <f t="shared" si="9"/>
        <v>2905</v>
      </c>
    </row>
    <row r="150" spans="2:7" x14ac:dyDescent="0.25">
      <c r="B150" s="43">
        <v>147</v>
      </c>
      <c r="C150" s="21">
        <v>2076</v>
      </c>
      <c r="D150" s="21">
        <f t="shared" si="10"/>
        <v>0</v>
      </c>
      <c r="E150" s="22">
        <f t="shared" si="11"/>
        <v>7408</v>
      </c>
      <c r="F150" s="22">
        <f t="shared" si="8"/>
        <v>2076</v>
      </c>
      <c r="G150" s="39">
        <f t="shared" si="9"/>
        <v>5332</v>
      </c>
    </row>
    <row r="151" spans="2:7" x14ac:dyDescent="0.25">
      <c r="B151" s="43">
        <v>148</v>
      </c>
      <c r="C151" s="21">
        <v>2251</v>
      </c>
      <c r="D151" s="21">
        <f t="shared" si="10"/>
        <v>4503</v>
      </c>
      <c r="E151" s="22">
        <f t="shared" si="11"/>
        <v>5332</v>
      </c>
      <c r="F151" s="22">
        <f t="shared" si="8"/>
        <v>2251</v>
      </c>
      <c r="G151" s="39">
        <f t="shared" si="9"/>
        <v>3081</v>
      </c>
    </row>
    <row r="152" spans="2:7" x14ac:dyDescent="0.25">
      <c r="B152" s="43">
        <v>149</v>
      </c>
      <c r="C152" s="21">
        <v>2131</v>
      </c>
      <c r="D152" s="21">
        <f t="shared" si="10"/>
        <v>0</v>
      </c>
      <c r="E152" s="22">
        <f t="shared" si="11"/>
        <v>7584</v>
      </c>
      <c r="F152" s="22">
        <f t="shared" si="8"/>
        <v>2131</v>
      </c>
      <c r="G152" s="39">
        <f t="shared" si="9"/>
        <v>5453</v>
      </c>
    </row>
    <row r="153" spans="2:7" x14ac:dyDescent="0.25">
      <c r="B153" s="43">
        <v>150</v>
      </c>
      <c r="C153" s="21">
        <v>2375</v>
      </c>
      <c r="D153" s="21">
        <f t="shared" si="10"/>
        <v>4503</v>
      </c>
      <c r="E153" s="22">
        <f t="shared" si="11"/>
        <v>5453</v>
      </c>
      <c r="F153" s="22">
        <f t="shared" si="8"/>
        <v>2375</v>
      </c>
      <c r="G153" s="39">
        <f t="shared" si="9"/>
        <v>3078</v>
      </c>
    </row>
    <row r="154" spans="2:7" x14ac:dyDescent="0.25">
      <c r="B154" s="43">
        <v>151</v>
      </c>
      <c r="C154" s="21">
        <v>1822</v>
      </c>
      <c r="D154" s="21">
        <f t="shared" si="10"/>
        <v>0</v>
      </c>
      <c r="E154" s="22">
        <f t="shared" si="11"/>
        <v>7581</v>
      </c>
      <c r="F154" s="22">
        <f t="shared" si="8"/>
        <v>1822</v>
      </c>
      <c r="G154" s="39">
        <f t="shared" si="9"/>
        <v>5759</v>
      </c>
    </row>
    <row r="155" spans="2:7" x14ac:dyDescent="0.25">
      <c r="B155" s="43">
        <v>152</v>
      </c>
      <c r="C155" s="21">
        <v>3008</v>
      </c>
      <c r="D155" s="21">
        <f t="shared" si="10"/>
        <v>4503</v>
      </c>
      <c r="E155" s="22">
        <f t="shared" si="11"/>
        <v>5759</v>
      </c>
      <c r="F155" s="22">
        <f t="shared" si="8"/>
        <v>3008</v>
      </c>
      <c r="G155" s="39">
        <f t="shared" si="9"/>
        <v>2751</v>
      </c>
    </row>
    <row r="156" spans="2:7" x14ac:dyDescent="0.25">
      <c r="B156" s="43">
        <v>153</v>
      </c>
      <c r="C156" s="21">
        <v>3913</v>
      </c>
      <c r="D156" s="21">
        <f t="shared" si="10"/>
        <v>4503</v>
      </c>
      <c r="E156" s="22">
        <f t="shared" si="11"/>
        <v>7254</v>
      </c>
      <c r="F156" s="22">
        <f t="shared" si="8"/>
        <v>3913</v>
      </c>
      <c r="G156" s="39">
        <f t="shared" si="9"/>
        <v>3341</v>
      </c>
    </row>
    <row r="157" spans="2:7" x14ac:dyDescent="0.25">
      <c r="B157" s="43">
        <v>154</v>
      </c>
      <c r="C157" s="21">
        <v>1970</v>
      </c>
      <c r="D157" s="21">
        <f t="shared" si="10"/>
        <v>0</v>
      </c>
      <c r="E157" s="22">
        <f t="shared" si="11"/>
        <v>7844</v>
      </c>
      <c r="F157" s="22">
        <f t="shared" si="8"/>
        <v>1970</v>
      </c>
      <c r="G157" s="39">
        <f t="shared" si="9"/>
        <v>5874</v>
      </c>
    </row>
    <row r="158" spans="2:7" x14ac:dyDescent="0.25">
      <c r="B158" s="43">
        <v>155</v>
      </c>
      <c r="C158" s="21">
        <v>2171</v>
      </c>
      <c r="D158" s="21">
        <f t="shared" si="10"/>
        <v>4503</v>
      </c>
      <c r="E158" s="22">
        <f t="shared" si="11"/>
        <v>5874</v>
      </c>
      <c r="F158" s="22">
        <f t="shared" si="8"/>
        <v>2171</v>
      </c>
      <c r="G158" s="39">
        <f t="shared" si="9"/>
        <v>3703</v>
      </c>
    </row>
    <row r="159" spans="2:7" x14ac:dyDescent="0.25">
      <c r="B159" s="43">
        <v>156</v>
      </c>
      <c r="C159" s="21">
        <v>2916</v>
      </c>
      <c r="D159" s="21">
        <f t="shared" si="10"/>
        <v>0</v>
      </c>
      <c r="E159" s="22">
        <f t="shared" si="11"/>
        <v>8206</v>
      </c>
      <c r="F159" s="22">
        <f t="shared" si="8"/>
        <v>2916</v>
      </c>
      <c r="G159" s="39">
        <f t="shared" si="9"/>
        <v>5290</v>
      </c>
    </row>
    <row r="160" spans="2:7" x14ac:dyDescent="0.25">
      <c r="B160" s="43">
        <v>157</v>
      </c>
      <c r="C160" s="21">
        <v>2686</v>
      </c>
      <c r="D160" s="21">
        <f t="shared" si="10"/>
        <v>4503</v>
      </c>
      <c r="E160" s="22">
        <f t="shared" si="11"/>
        <v>5290</v>
      </c>
      <c r="F160" s="22">
        <f t="shared" si="8"/>
        <v>2686</v>
      </c>
      <c r="G160" s="39">
        <f t="shared" si="9"/>
        <v>2604</v>
      </c>
    </row>
    <row r="161" spans="2:7" x14ac:dyDescent="0.25">
      <c r="B161" s="43">
        <v>158</v>
      </c>
      <c r="C161" s="21">
        <v>2589</v>
      </c>
      <c r="D161" s="21">
        <f t="shared" si="10"/>
        <v>4503</v>
      </c>
      <c r="E161" s="22">
        <f t="shared" si="11"/>
        <v>7107</v>
      </c>
      <c r="F161" s="22">
        <f t="shared" si="8"/>
        <v>2589</v>
      </c>
      <c r="G161" s="39">
        <f t="shared" si="9"/>
        <v>4518</v>
      </c>
    </row>
    <row r="162" spans="2:7" x14ac:dyDescent="0.25">
      <c r="B162" s="43">
        <v>159</v>
      </c>
      <c r="C162" s="21">
        <v>2337</v>
      </c>
      <c r="D162" s="21">
        <f t="shared" si="10"/>
        <v>0</v>
      </c>
      <c r="E162" s="22">
        <f t="shared" si="11"/>
        <v>9021</v>
      </c>
      <c r="F162" s="22">
        <f t="shared" si="8"/>
        <v>2337</v>
      </c>
      <c r="G162" s="39">
        <f t="shared" si="9"/>
        <v>6684</v>
      </c>
    </row>
    <row r="163" spans="2:7" x14ac:dyDescent="0.25">
      <c r="B163" s="43">
        <v>160</v>
      </c>
      <c r="C163" s="21">
        <v>2088</v>
      </c>
      <c r="D163" s="21">
        <f t="shared" si="10"/>
        <v>4503</v>
      </c>
      <c r="E163" s="22">
        <f t="shared" si="11"/>
        <v>6684</v>
      </c>
      <c r="F163" s="22">
        <f t="shared" si="8"/>
        <v>2088</v>
      </c>
      <c r="G163" s="39">
        <f t="shared" si="9"/>
        <v>4596</v>
      </c>
    </row>
    <row r="164" spans="2:7" x14ac:dyDescent="0.25">
      <c r="B164" s="43">
        <v>161</v>
      </c>
      <c r="C164" s="21">
        <v>2546</v>
      </c>
      <c r="D164" s="21">
        <f t="shared" si="10"/>
        <v>0</v>
      </c>
      <c r="E164" s="22">
        <f t="shared" si="11"/>
        <v>9099</v>
      </c>
      <c r="F164" s="22">
        <f t="shared" si="8"/>
        <v>2546</v>
      </c>
      <c r="G164" s="39">
        <f t="shared" si="9"/>
        <v>6553</v>
      </c>
    </row>
    <row r="165" spans="2:7" x14ac:dyDescent="0.25">
      <c r="B165" s="43">
        <v>162</v>
      </c>
      <c r="C165" s="21">
        <v>2270</v>
      </c>
      <c r="D165" s="21">
        <f t="shared" si="10"/>
        <v>4503</v>
      </c>
      <c r="E165" s="22">
        <f t="shared" si="11"/>
        <v>6553</v>
      </c>
      <c r="F165" s="22">
        <f t="shared" si="8"/>
        <v>2270</v>
      </c>
      <c r="G165" s="39">
        <f t="shared" si="9"/>
        <v>4283</v>
      </c>
    </row>
    <row r="166" spans="2:7" x14ac:dyDescent="0.25">
      <c r="B166" s="43">
        <v>163</v>
      </c>
      <c r="C166" s="21">
        <v>3626</v>
      </c>
      <c r="D166" s="21">
        <f t="shared" si="10"/>
        <v>0</v>
      </c>
      <c r="E166" s="22">
        <f t="shared" si="11"/>
        <v>8786</v>
      </c>
      <c r="F166" s="22">
        <f t="shared" si="8"/>
        <v>3626</v>
      </c>
      <c r="G166" s="39">
        <f t="shared" si="9"/>
        <v>5160</v>
      </c>
    </row>
    <row r="167" spans="2:7" x14ac:dyDescent="0.25">
      <c r="B167" s="43">
        <v>164</v>
      </c>
      <c r="C167" s="21">
        <v>2586</v>
      </c>
      <c r="D167" s="21">
        <f t="shared" si="10"/>
        <v>4503</v>
      </c>
      <c r="E167" s="22">
        <f t="shared" si="11"/>
        <v>5160</v>
      </c>
      <c r="F167" s="22">
        <f t="shared" si="8"/>
        <v>2586</v>
      </c>
      <c r="G167" s="39">
        <f t="shared" si="9"/>
        <v>2574</v>
      </c>
    </row>
    <row r="168" spans="2:7" x14ac:dyDescent="0.25">
      <c r="B168" s="43">
        <v>165</v>
      </c>
      <c r="C168" s="21">
        <v>3653</v>
      </c>
      <c r="D168" s="21">
        <f t="shared" si="10"/>
        <v>4503</v>
      </c>
      <c r="E168" s="22">
        <f t="shared" si="11"/>
        <v>7077</v>
      </c>
      <c r="F168" s="22">
        <f t="shared" si="8"/>
        <v>3653</v>
      </c>
      <c r="G168" s="39">
        <f t="shared" si="9"/>
        <v>3424</v>
      </c>
    </row>
    <row r="169" spans="2:7" x14ac:dyDescent="0.25">
      <c r="B169" s="43">
        <v>166</v>
      </c>
      <c r="C169" s="21">
        <v>1960</v>
      </c>
      <c r="D169" s="21">
        <f t="shared" si="10"/>
        <v>0</v>
      </c>
      <c r="E169" s="22">
        <f t="shared" si="11"/>
        <v>7927</v>
      </c>
      <c r="F169" s="22">
        <f t="shared" si="8"/>
        <v>1960</v>
      </c>
      <c r="G169" s="39">
        <f t="shared" si="9"/>
        <v>5967</v>
      </c>
    </row>
    <row r="170" spans="2:7" x14ac:dyDescent="0.25">
      <c r="B170" s="43">
        <v>167</v>
      </c>
      <c r="C170" s="21">
        <v>2386</v>
      </c>
      <c r="D170" s="21">
        <f t="shared" si="10"/>
        <v>4503</v>
      </c>
      <c r="E170" s="22">
        <f t="shared" si="11"/>
        <v>5967</v>
      </c>
      <c r="F170" s="22">
        <f t="shared" si="8"/>
        <v>2386</v>
      </c>
      <c r="G170" s="39">
        <f t="shared" si="9"/>
        <v>3581</v>
      </c>
    </row>
    <row r="171" spans="2:7" x14ac:dyDescent="0.25">
      <c r="B171" s="43">
        <v>168</v>
      </c>
      <c r="C171" s="21">
        <v>3227</v>
      </c>
      <c r="D171" s="21">
        <f t="shared" si="10"/>
        <v>4503</v>
      </c>
      <c r="E171" s="22">
        <f t="shared" si="11"/>
        <v>8084</v>
      </c>
      <c r="F171" s="22">
        <f t="shared" si="8"/>
        <v>3227</v>
      </c>
      <c r="G171" s="39">
        <f t="shared" si="9"/>
        <v>4857</v>
      </c>
    </row>
    <row r="172" spans="2:7" x14ac:dyDescent="0.25">
      <c r="B172" s="43">
        <v>169</v>
      </c>
      <c r="C172" s="21">
        <v>2728</v>
      </c>
      <c r="D172" s="21">
        <f t="shared" si="10"/>
        <v>0</v>
      </c>
      <c r="E172" s="22">
        <f t="shared" si="11"/>
        <v>9360</v>
      </c>
      <c r="F172" s="22">
        <f t="shared" si="8"/>
        <v>2728</v>
      </c>
      <c r="G172" s="39">
        <f t="shared" si="9"/>
        <v>6632</v>
      </c>
    </row>
    <row r="173" spans="2:7" x14ac:dyDescent="0.25">
      <c r="B173" s="43">
        <v>170</v>
      </c>
      <c r="C173" s="21">
        <v>2349</v>
      </c>
      <c r="D173" s="21">
        <f t="shared" si="10"/>
        <v>4503</v>
      </c>
      <c r="E173" s="22">
        <f t="shared" si="11"/>
        <v>6632</v>
      </c>
      <c r="F173" s="22">
        <f t="shared" si="8"/>
        <v>2349</v>
      </c>
      <c r="G173" s="39">
        <f t="shared" si="9"/>
        <v>4283</v>
      </c>
    </row>
    <row r="174" spans="2:7" x14ac:dyDescent="0.25">
      <c r="B174" s="43">
        <v>171</v>
      </c>
      <c r="C174" s="21">
        <v>3414</v>
      </c>
      <c r="D174" s="21">
        <f t="shared" si="10"/>
        <v>0</v>
      </c>
      <c r="E174" s="22">
        <f t="shared" si="11"/>
        <v>8786</v>
      </c>
      <c r="F174" s="22">
        <f t="shared" si="8"/>
        <v>3414</v>
      </c>
      <c r="G174" s="39">
        <f t="shared" si="9"/>
        <v>5372</v>
      </c>
    </row>
    <row r="175" spans="2:7" x14ac:dyDescent="0.25">
      <c r="B175" s="43">
        <v>172</v>
      </c>
      <c r="C175" s="21">
        <v>2193</v>
      </c>
      <c r="D175" s="21">
        <f t="shared" si="10"/>
        <v>4503</v>
      </c>
      <c r="E175" s="22">
        <f t="shared" si="11"/>
        <v>5372</v>
      </c>
      <c r="F175" s="22">
        <f t="shared" si="8"/>
        <v>2193</v>
      </c>
      <c r="G175" s="39">
        <f t="shared" si="9"/>
        <v>3179</v>
      </c>
    </row>
    <row r="176" spans="2:7" x14ac:dyDescent="0.25">
      <c r="B176" s="43">
        <v>173</v>
      </c>
      <c r="C176" s="21">
        <v>2288</v>
      </c>
      <c r="D176" s="21">
        <f t="shared" si="10"/>
        <v>0</v>
      </c>
      <c r="E176" s="22">
        <f t="shared" si="11"/>
        <v>7682</v>
      </c>
      <c r="F176" s="22">
        <f t="shared" si="8"/>
        <v>2288</v>
      </c>
      <c r="G176" s="39">
        <f t="shared" si="9"/>
        <v>5394</v>
      </c>
    </row>
    <row r="177" spans="2:7" x14ac:dyDescent="0.25">
      <c r="B177" s="43">
        <v>174</v>
      </c>
      <c r="C177" s="21">
        <v>2698</v>
      </c>
      <c r="D177" s="21">
        <f t="shared" si="10"/>
        <v>4503</v>
      </c>
      <c r="E177" s="22">
        <f t="shared" si="11"/>
        <v>5394</v>
      </c>
      <c r="F177" s="22">
        <f t="shared" si="8"/>
        <v>2698</v>
      </c>
      <c r="G177" s="39">
        <f t="shared" si="9"/>
        <v>2696</v>
      </c>
    </row>
    <row r="178" spans="2:7" x14ac:dyDescent="0.25">
      <c r="B178" s="43">
        <v>175</v>
      </c>
      <c r="C178" s="21">
        <v>3082</v>
      </c>
      <c r="D178" s="21">
        <f t="shared" si="10"/>
        <v>4503</v>
      </c>
      <c r="E178" s="22">
        <f t="shared" si="11"/>
        <v>7199</v>
      </c>
      <c r="F178" s="22">
        <f t="shared" si="8"/>
        <v>3082</v>
      </c>
      <c r="G178" s="39">
        <f t="shared" si="9"/>
        <v>4117</v>
      </c>
    </row>
    <row r="179" spans="2:7" x14ac:dyDescent="0.25">
      <c r="B179" s="43">
        <v>176</v>
      </c>
      <c r="C179" s="21">
        <v>2995</v>
      </c>
      <c r="D179" s="21">
        <f t="shared" si="10"/>
        <v>0</v>
      </c>
      <c r="E179" s="22">
        <f t="shared" si="11"/>
        <v>8620</v>
      </c>
      <c r="F179" s="22">
        <f t="shared" si="8"/>
        <v>2995</v>
      </c>
      <c r="G179" s="39">
        <f t="shared" si="9"/>
        <v>5625</v>
      </c>
    </row>
    <row r="180" spans="2:7" x14ac:dyDescent="0.25">
      <c r="B180" s="43">
        <v>177</v>
      </c>
      <c r="C180" s="21">
        <v>3102</v>
      </c>
      <c r="D180" s="21">
        <f t="shared" si="10"/>
        <v>4503</v>
      </c>
      <c r="E180" s="22">
        <f t="shared" si="11"/>
        <v>5625</v>
      </c>
      <c r="F180" s="22">
        <f t="shared" si="8"/>
        <v>3102</v>
      </c>
      <c r="G180" s="39">
        <f t="shared" si="9"/>
        <v>2523</v>
      </c>
    </row>
    <row r="181" spans="2:7" x14ac:dyDescent="0.25">
      <c r="B181" s="43">
        <v>178</v>
      </c>
      <c r="C181" s="21">
        <v>3353</v>
      </c>
      <c r="D181" s="21">
        <f t="shared" si="10"/>
        <v>4503</v>
      </c>
      <c r="E181" s="22">
        <f t="shared" si="11"/>
        <v>7026</v>
      </c>
      <c r="F181" s="22">
        <f t="shared" si="8"/>
        <v>3353</v>
      </c>
      <c r="G181" s="39">
        <f t="shared" si="9"/>
        <v>3673</v>
      </c>
    </row>
    <row r="182" spans="2:7" x14ac:dyDescent="0.25">
      <c r="B182" s="43">
        <v>179</v>
      </c>
      <c r="C182" s="21">
        <v>2883</v>
      </c>
      <c r="D182" s="21">
        <f t="shared" si="10"/>
        <v>0</v>
      </c>
      <c r="E182" s="22">
        <f t="shared" si="11"/>
        <v>8176</v>
      </c>
      <c r="F182" s="22">
        <f t="shared" si="8"/>
        <v>2883</v>
      </c>
      <c r="G182" s="39">
        <f t="shared" si="9"/>
        <v>5293</v>
      </c>
    </row>
    <row r="183" spans="2:7" x14ac:dyDescent="0.25">
      <c r="B183" s="43">
        <v>180</v>
      </c>
      <c r="C183" s="21">
        <v>2542</v>
      </c>
      <c r="D183" s="21">
        <f t="shared" si="10"/>
        <v>4503</v>
      </c>
      <c r="E183" s="22">
        <f t="shared" si="11"/>
        <v>5293</v>
      </c>
      <c r="F183" s="22">
        <f t="shared" si="8"/>
        <v>2542</v>
      </c>
      <c r="G183" s="39">
        <f t="shared" si="9"/>
        <v>2751</v>
      </c>
    </row>
    <row r="184" spans="2:7" x14ac:dyDescent="0.25">
      <c r="B184" s="43">
        <v>181</v>
      </c>
      <c r="C184" s="21">
        <v>2824</v>
      </c>
      <c r="D184" s="21">
        <f t="shared" si="10"/>
        <v>4503</v>
      </c>
      <c r="E184" s="22">
        <f t="shared" si="11"/>
        <v>7254</v>
      </c>
      <c r="F184" s="22">
        <f t="shared" si="8"/>
        <v>2824</v>
      </c>
      <c r="G184" s="39">
        <f t="shared" si="9"/>
        <v>4430</v>
      </c>
    </row>
    <row r="185" spans="2:7" x14ac:dyDescent="0.25">
      <c r="B185" s="43">
        <v>182</v>
      </c>
      <c r="C185" s="21">
        <v>3005</v>
      </c>
      <c r="D185" s="21">
        <f t="shared" si="10"/>
        <v>0</v>
      </c>
      <c r="E185" s="22">
        <f t="shared" si="11"/>
        <v>8933</v>
      </c>
      <c r="F185" s="22">
        <f t="shared" si="8"/>
        <v>3005</v>
      </c>
      <c r="G185" s="39">
        <f t="shared" si="9"/>
        <v>5928</v>
      </c>
    </row>
    <row r="186" spans="2:7" x14ac:dyDescent="0.25">
      <c r="B186" s="43">
        <v>183</v>
      </c>
      <c r="C186" s="21">
        <v>2283</v>
      </c>
      <c r="D186" s="21">
        <f t="shared" si="10"/>
        <v>4503</v>
      </c>
      <c r="E186" s="22">
        <f t="shared" si="11"/>
        <v>5928</v>
      </c>
      <c r="F186" s="22">
        <f t="shared" si="8"/>
        <v>2283</v>
      </c>
      <c r="G186" s="39">
        <f t="shared" si="9"/>
        <v>3645</v>
      </c>
    </row>
    <row r="187" spans="2:7" x14ac:dyDescent="0.25">
      <c r="B187" s="43">
        <v>184</v>
      </c>
      <c r="C187" s="21">
        <v>6472</v>
      </c>
      <c r="D187" s="21">
        <f t="shared" si="10"/>
        <v>4503</v>
      </c>
      <c r="E187" s="22">
        <f t="shared" si="11"/>
        <v>8148</v>
      </c>
      <c r="F187" s="22">
        <f t="shared" si="8"/>
        <v>6472</v>
      </c>
      <c r="G187" s="39">
        <f t="shared" si="9"/>
        <v>1676</v>
      </c>
    </row>
    <row r="188" spans="2:7" x14ac:dyDescent="0.25">
      <c r="B188" s="43">
        <v>185</v>
      </c>
      <c r="C188" s="21">
        <v>3533</v>
      </c>
      <c r="D188" s="21">
        <f t="shared" si="10"/>
        <v>4503</v>
      </c>
      <c r="E188" s="22">
        <f t="shared" si="11"/>
        <v>6179</v>
      </c>
      <c r="F188" s="22">
        <f t="shared" si="8"/>
        <v>3533</v>
      </c>
      <c r="G188" s="39">
        <f t="shared" si="9"/>
        <v>2646</v>
      </c>
    </row>
    <row r="189" spans="2:7" x14ac:dyDescent="0.25">
      <c r="B189" s="43">
        <v>186</v>
      </c>
      <c r="C189" s="21">
        <v>1945</v>
      </c>
      <c r="D189" s="21">
        <f t="shared" si="10"/>
        <v>0</v>
      </c>
      <c r="E189" s="22">
        <f t="shared" si="11"/>
        <v>7149</v>
      </c>
      <c r="F189" s="22">
        <f t="shared" si="8"/>
        <v>1945</v>
      </c>
      <c r="G189" s="39">
        <f t="shared" si="9"/>
        <v>5204</v>
      </c>
    </row>
    <row r="190" spans="2:7" x14ac:dyDescent="0.25">
      <c r="B190" s="43">
        <v>187</v>
      </c>
      <c r="C190" s="21">
        <v>2012</v>
      </c>
      <c r="D190" s="21">
        <f t="shared" si="10"/>
        <v>4503</v>
      </c>
      <c r="E190" s="22">
        <f t="shared" si="11"/>
        <v>5204</v>
      </c>
      <c r="F190" s="22">
        <f t="shared" si="8"/>
        <v>2012</v>
      </c>
      <c r="G190" s="39">
        <f t="shared" si="9"/>
        <v>3192</v>
      </c>
    </row>
    <row r="191" spans="2:7" x14ac:dyDescent="0.25">
      <c r="B191" s="43">
        <v>188</v>
      </c>
      <c r="C191" s="21">
        <v>3727</v>
      </c>
      <c r="D191" s="21">
        <f t="shared" si="10"/>
        <v>4503</v>
      </c>
      <c r="E191" s="22">
        <f t="shared" si="11"/>
        <v>7695</v>
      </c>
      <c r="F191" s="22">
        <f t="shared" si="8"/>
        <v>3727</v>
      </c>
      <c r="G191" s="39">
        <f t="shared" si="9"/>
        <v>3968</v>
      </c>
    </row>
    <row r="192" spans="2:7" x14ac:dyDescent="0.25">
      <c r="B192" s="43">
        <v>189</v>
      </c>
      <c r="C192" s="21">
        <v>2097</v>
      </c>
      <c r="D192" s="21">
        <f t="shared" si="10"/>
        <v>0</v>
      </c>
      <c r="E192" s="22">
        <f t="shared" si="11"/>
        <v>8471</v>
      </c>
      <c r="F192" s="22">
        <f t="shared" si="8"/>
        <v>2097</v>
      </c>
      <c r="G192" s="39">
        <f t="shared" si="9"/>
        <v>6374</v>
      </c>
    </row>
    <row r="193" spans="2:7" x14ac:dyDescent="0.25">
      <c r="B193" s="43">
        <v>190</v>
      </c>
      <c r="C193" s="21">
        <v>3717</v>
      </c>
      <c r="D193" s="21">
        <f t="shared" si="10"/>
        <v>4503</v>
      </c>
      <c r="E193" s="22">
        <f t="shared" si="11"/>
        <v>6374</v>
      </c>
      <c r="F193" s="22">
        <f t="shared" si="8"/>
        <v>3717</v>
      </c>
      <c r="G193" s="39">
        <f t="shared" si="9"/>
        <v>2657</v>
      </c>
    </row>
    <row r="194" spans="2:7" x14ac:dyDescent="0.25">
      <c r="B194" s="43">
        <v>191</v>
      </c>
      <c r="C194" s="21">
        <v>1841</v>
      </c>
      <c r="D194" s="21">
        <f t="shared" si="10"/>
        <v>0</v>
      </c>
      <c r="E194" s="22">
        <f t="shared" si="11"/>
        <v>7160</v>
      </c>
      <c r="F194" s="22">
        <f t="shared" si="8"/>
        <v>1841</v>
      </c>
      <c r="G194" s="39">
        <f t="shared" si="9"/>
        <v>5319</v>
      </c>
    </row>
    <row r="195" spans="2:7" x14ac:dyDescent="0.25">
      <c r="B195" s="43">
        <v>192</v>
      </c>
      <c r="C195" s="21">
        <v>2645</v>
      </c>
      <c r="D195" s="21">
        <f t="shared" si="10"/>
        <v>4503</v>
      </c>
      <c r="E195" s="22">
        <f t="shared" si="11"/>
        <v>5319</v>
      </c>
      <c r="F195" s="22">
        <f t="shared" si="8"/>
        <v>2645</v>
      </c>
      <c r="G195" s="39">
        <f t="shared" si="9"/>
        <v>2674</v>
      </c>
    </row>
    <row r="196" spans="2:7" x14ac:dyDescent="0.25">
      <c r="B196" s="43">
        <v>193</v>
      </c>
      <c r="C196" s="21">
        <v>2257</v>
      </c>
      <c r="D196" s="21">
        <f t="shared" si="10"/>
        <v>4503</v>
      </c>
      <c r="E196" s="22">
        <f t="shared" si="11"/>
        <v>7177</v>
      </c>
      <c r="F196" s="22">
        <f t="shared" ref="F196:F259" si="12">IF(E196&lt;C196,E196,C196)</f>
        <v>2257</v>
      </c>
      <c r="G196" s="39">
        <f t="shared" ref="G196:G259" si="13">E196-F196</f>
        <v>4920</v>
      </c>
    </row>
    <row r="197" spans="2:7" x14ac:dyDescent="0.25">
      <c r="B197" s="43">
        <v>194</v>
      </c>
      <c r="C197" s="21">
        <v>2539</v>
      </c>
      <c r="D197" s="21">
        <f t="shared" ref="D197:D260" si="14">IF(G197&lt;$K$5,$K$4,0)</f>
        <v>0</v>
      </c>
      <c r="E197" s="22">
        <f t="shared" ref="E197:E260" si="15">D196+G196</f>
        <v>9423</v>
      </c>
      <c r="F197" s="22">
        <f t="shared" si="12"/>
        <v>2539</v>
      </c>
      <c r="G197" s="39">
        <f t="shared" si="13"/>
        <v>6884</v>
      </c>
    </row>
    <row r="198" spans="2:7" x14ac:dyDescent="0.25">
      <c r="B198" s="43">
        <v>195</v>
      </c>
      <c r="C198" s="21">
        <v>1947</v>
      </c>
      <c r="D198" s="21">
        <f t="shared" si="14"/>
        <v>4503</v>
      </c>
      <c r="E198" s="22">
        <f t="shared" si="15"/>
        <v>6884</v>
      </c>
      <c r="F198" s="22">
        <f t="shared" si="12"/>
        <v>1947</v>
      </c>
      <c r="G198" s="39">
        <f t="shared" si="13"/>
        <v>4937</v>
      </c>
    </row>
    <row r="199" spans="2:7" x14ac:dyDescent="0.25">
      <c r="B199" s="43">
        <v>196</v>
      </c>
      <c r="C199" s="21">
        <v>3530</v>
      </c>
      <c r="D199" s="21">
        <f t="shared" si="14"/>
        <v>0</v>
      </c>
      <c r="E199" s="22">
        <f t="shared" si="15"/>
        <v>9440</v>
      </c>
      <c r="F199" s="22">
        <f t="shared" si="12"/>
        <v>3530</v>
      </c>
      <c r="G199" s="39">
        <f t="shared" si="13"/>
        <v>5910</v>
      </c>
    </row>
    <row r="200" spans="2:7" x14ac:dyDescent="0.25">
      <c r="B200" s="43">
        <v>197</v>
      </c>
      <c r="C200" s="21">
        <v>2156</v>
      </c>
      <c r="D200" s="21">
        <f t="shared" si="14"/>
        <v>4503</v>
      </c>
      <c r="E200" s="22">
        <f t="shared" si="15"/>
        <v>5910</v>
      </c>
      <c r="F200" s="22">
        <f t="shared" si="12"/>
        <v>2156</v>
      </c>
      <c r="G200" s="39">
        <f t="shared" si="13"/>
        <v>3754</v>
      </c>
    </row>
    <row r="201" spans="2:7" x14ac:dyDescent="0.25">
      <c r="B201" s="43">
        <v>198</v>
      </c>
      <c r="C201" s="21">
        <v>2776</v>
      </c>
      <c r="D201" s="21">
        <f t="shared" si="14"/>
        <v>0</v>
      </c>
      <c r="E201" s="22">
        <f t="shared" si="15"/>
        <v>8257</v>
      </c>
      <c r="F201" s="22">
        <f t="shared" si="12"/>
        <v>2776</v>
      </c>
      <c r="G201" s="39">
        <f t="shared" si="13"/>
        <v>5481</v>
      </c>
    </row>
    <row r="202" spans="2:7" x14ac:dyDescent="0.25">
      <c r="B202" s="43">
        <v>199</v>
      </c>
      <c r="C202" s="21">
        <v>2322</v>
      </c>
      <c r="D202" s="21">
        <f t="shared" si="14"/>
        <v>4503</v>
      </c>
      <c r="E202" s="22">
        <f t="shared" si="15"/>
        <v>5481</v>
      </c>
      <c r="F202" s="22">
        <f t="shared" si="12"/>
        <v>2322</v>
      </c>
      <c r="G202" s="39">
        <f t="shared" si="13"/>
        <v>3159</v>
      </c>
    </row>
    <row r="203" spans="2:7" x14ac:dyDescent="0.25">
      <c r="B203" s="43">
        <v>200</v>
      </c>
      <c r="C203" s="21">
        <v>2480</v>
      </c>
      <c r="D203" s="21">
        <f t="shared" si="14"/>
        <v>0</v>
      </c>
      <c r="E203" s="22">
        <f t="shared" si="15"/>
        <v>7662</v>
      </c>
      <c r="F203" s="22">
        <f t="shared" si="12"/>
        <v>2480</v>
      </c>
      <c r="G203" s="39">
        <f t="shared" si="13"/>
        <v>5182</v>
      </c>
    </row>
    <row r="204" spans="2:7" x14ac:dyDescent="0.25">
      <c r="B204" s="43">
        <v>201</v>
      </c>
      <c r="C204" s="21">
        <v>3143</v>
      </c>
      <c r="D204" s="21">
        <f t="shared" si="14"/>
        <v>4503</v>
      </c>
      <c r="E204" s="22">
        <f t="shared" si="15"/>
        <v>5182</v>
      </c>
      <c r="F204" s="22">
        <f t="shared" si="12"/>
        <v>3143</v>
      </c>
      <c r="G204" s="39">
        <f t="shared" si="13"/>
        <v>2039</v>
      </c>
    </row>
    <row r="205" spans="2:7" x14ac:dyDescent="0.25">
      <c r="B205" s="43">
        <v>202</v>
      </c>
      <c r="C205" s="21">
        <v>3607</v>
      </c>
      <c r="D205" s="21">
        <f t="shared" si="14"/>
        <v>4503</v>
      </c>
      <c r="E205" s="22">
        <f t="shared" si="15"/>
        <v>6542</v>
      </c>
      <c r="F205" s="22">
        <f t="shared" si="12"/>
        <v>3607</v>
      </c>
      <c r="G205" s="39">
        <f t="shared" si="13"/>
        <v>2935</v>
      </c>
    </row>
    <row r="206" spans="2:7" x14ac:dyDescent="0.25">
      <c r="B206" s="43">
        <v>203</v>
      </c>
      <c r="C206" s="21">
        <v>2665</v>
      </c>
      <c r="D206" s="21">
        <f t="shared" si="14"/>
        <v>4503</v>
      </c>
      <c r="E206" s="22">
        <f t="shared" si="15"/>
        <v>7438</v>
      </c>
      <c r="F206" s="22">
        <f t="shared" si="12"/>
        <v>2665</v>
      </c>
      <c r="G206" s="39">
        <f t="shared" si="13"/>
        <v>4773</v>
      </c>
    </row>
    <row r="207" spans="2:7" x14ac:dyDescent="0.25">
      <c r="B207" s="43">
        <v>204</v>
      </c>
      <c r="C207" s="21">
        <v>2678</v>
      </c>
      <c r="D207" s="21">
        <f t="shared" si="14"/>
        <v>0</v>
      </c>
      <c r="E207" s="22">
        <f t="shared" si="15"/>
        <v>9276</v>
      </c>
      <c r="F207" s="22">
        <f t="shared" si="12"/>
        <v>2678</v>
      </c>
      <c r="G207" s="39">
        <f t="shared" si="13"/>
        <v>6598</v>
      </c>
    </row>
    <row r="208" spans="2:7" x14ac:dyDescent="0.25">
      <c r="B208" s="43">
        <v>205</v>
      </c>
      <c r="C208" s="21">
        <v>5114</v>
      </c>
      <c r="D208" s="21">
        <f t="shared" si="14"/>
        <v>4503</v>
      </c>
      <c r="E208" s="22">
        <f t="shared" si="15"/>
        <v>6598</v>
      </c>
      <c r="F208" s="22">
        <f t="shared" si="12"/>
        <v>5114</v>
      </c>
      <c r="G208" s="39">
        <f t="shared" si="13"/>
        <v>1484</v>
      </c>
    </row>
    <row r="209" spans="2:7" x14ac:dyDescent="0.25">
      <c r="B209" s="43">
        <v>206</v>
      </c>
      <c r="C209" s="21">
        <v>2168</v>
      </c>
      <c r="D209" s="21">
        <f t="shared" si="14"/>
        <v>4503</v>
      </c>
      <c r="E209" s="22">
        <f t="shared" si="15"/>
        <v>5987</v>
      </c>
      <c r="F209" s="22">
        <f t="shared" si="12"/>
        <v>2168</v>
      </c>
      <c r="G209" s="39">
        <f t="shared" si="13"/>
        <v>3819</v>
      </c>
    </row>
    <row r="210" spans="2:7" x14ac:dyDescent="0.25">
      <c r="B210" s="43">
        <v>207</v>
      </c>
      <c r="C210" s="21">
        <v>2941</v>
      </c>
      <c r="D210" s="21">
        <f t="shared" si="14"/>
        <v>0</v>
      </c>
      <c r="E210" s="22">
        <f t="shared" si="15"/>
        <v>8322</v>
      </c>
      <c r="F210" s="22">
        <f t="shared" si="12"/>
        <v>2941</v>
      </c>
      <c r="G210" s="39">
        <f t="shared" si="13"/>
        <v>5381</v>
      </c>
    </row>
    <row r="211" spans="2:7" x14ac:dyDescent="0.25">
      <c r="B211" s="43">
        <v>208</v>
      </c>
      <c r="C211" s="21">
        <v>2487</v>
      </c>
      <c r="D211" s="21">
        <f t="shared" si="14"/>
        <v>4503</v>
      </c>
      <c r="E211" s="22">
        <f t="shared" si="15"/>
        <v>5381</v>
      </c>
      <c r="F211" s="22">
        <f t="shared" si="12"/>
        <v>2487</v>
      </c>
      <c r="G211" s="39">
        <f t="shared" si="13"/>
        <v>2894</v>
      </c>
    </row>
    <row r="212" spans="2:7" x14ac:dyDescent="0.25">
      <c r="B212" s="43">
        <v>209</v>
      </c>
      <c r="C212" s="21">
        <v>2869</v>
      </c>
      <c r="D212" s="21">
        <f t="shared" si="14"/>
        <v>4503</v>
      </c>
      <c r="E212" s="22">
        <f t="shared" si="15"/>
        <v>7397</v>
      </c>
      <c r="F212" s="22">
        <f t="shared" si="12"/>
        <v>2869</v>
      </c>
      <c r="G212" s="39">
        <f t="shared" si="13"/>
        <v>4528</v>
      </c>
    </row>
    <row r="213" spans="2:7" x14ac:dyDescent="0.25">
      <c r="B213" s="43">
        <v>210</v>
      </c>
      <c r="C213" s="21">
        <v>3071</v>
      </c>
      <c r="D213" s="21">
        <f t="shared" si="14"/>
        <v>0</v>
      </c>
      <c r="E213" s="22">
        <f t="shared" si="15"/>
        <v>9031</v>
      </c>
      <c r="F213" s="22">
        <f t="shared" si="12"/>
        <v>3071</v>
      </c>
      <c r="G213" s="39">
        <f t="shared" si="13"/>
        <v>5960</v>
      </c>
    </row>
    <row r="214" spans="2:7" x14ac:dyDescent="0.25">
      <c r="B214" s="43">
        <v>211</v>
      </c>
      <c r="C214" s="21">
        <v>2451</v>
      </c>
      <c r="D214" s="21">
        <f t="shared" si="14"/>
        <v>4503</v>
      </c>
      <c r="E214" s="22">
        <f t="shared" si="15"/>
        <v>5960</v>
      </c>
      <c r="F214" s="22">
        <f t="shared" si="12"/>
        <v>2451</v>
      </c>
      <c r="G214" s="39">
        <f t="shared" si="13"/>
        <v>3509</v>
      </c>
    </row>
    <row r="215" spans="2:7" x14ac:dyDescent="0.25">
      <c r="B215" s="43">
        <v>212</v>
      </c>
      <c r="C215" s="21">
        <v>1882</v>
      </c>
      <c r="D215" s="21">
        <f t="shared" si="14"/>
        <v>0</v>
      </c>
      <c r="E215" s="22">
        <f t="shared" si="15"/>
        <v>8012</v>
      </c>
      <c r="F215" s="22">
        <f t="shared" si="12"/>
        <v>1882</v>
      </c>
      <c r="G215" s="39">
        <f t="shared" si="13"/>
        <v>6130</v>
      </c>
    </row>
    <row r="216" spans="2:7" x14ac:dyDescent="0.25">
      <c r="B216" s="43">
        <v>213</v>
      </c>
      <c r="C216" s="21">
        <v>2218</v>
      </c>
      <c r="D216" s="21">
        <f t="shared" si="14"/>
        <v>4503</v>
      </c>
      <c r="E216" s="22">
        <f t="shared" si="15"/>
        <v>6130</v>
      </c>
      <c r="F216" s="22">
        <f t="shared" si="12"/>
        <v>2218</v>
      </c>
      <c r="G216" s="39">
        <f t="shared" si="13"/>
        <v>3912</v>
      </c>
    </row>
    <row r="217" spans="2:7" x14ac:dyDescent="0.25">
      <c r="B217" s="43">
        <v>214</v>
      </c>
      <c r="C217" s="21">
        <v>2817</v>
      </c>
      <c r="D217" s="21">
        <f t="shared" si="14"/>
        <v>0</v>
      </c>
      <c r="E217" s="22">
        <f t="shared" si="15"/>
        <v>8415</v>
      </c>
      <c r="F217" s="22">
        <f t="shared" si="12"/>
        <v>2817</v>
      </c>
      <c r="G217" s="39">
        <f t="shared" si="13"/>
        <v>5598</v>
      </c>
    </row>
    <row r="218" spans="2:7" x14ac:dyDescent="0.25">
      <c r="B218" s="43">
        <v>215</v>
      </c>
      <c r="C218" s="21">
        <v>3181</v>
      </c>
      <c r="D218" s="21">
        <f t="shared" si="14"/>
        <v>4503</v>
      </c>
      <c r="E218" s="22">
        <f t="shared" si="15"/>
        <v>5598</v>
      </c>
      <c r="F218" s="22">
        <f t="shared" si="12"/>
        <v>3181</v>
      </c>
      <c r="G218" s="39">
        <f t="shared" si="13"/>
        <v>2417</v>
      </c>
    </row>
    <row r="219" spans="2:7" x14ac:dyDescent="0.25">
      <c r="B219" s="43">
        <v>216</v>
      </c>
      <c r="C219" s="21">
        <v>2735</v>
      </c>
      <c r="D219" s="21">
        <f t="shared" si="14"/>
        <v>4503</v>
      </c>
      <c r="E219" s="22">
        <f t="shared" si="15"/>
        <v>6920</v>
      </c>
      <c r="F219" s="22">
        <f t="shared" si="12"/>
        <v>2735</v>
      </c>
      <c r="G219" s="39">
        <f t="shared" si="13"/>
        <v>4185</v>
      </c>
    </row>
    <row r="220" spans="2:7" x14ac:dyDescent="0.25">
      <c r="B220" s="43">
        <v>217</v>
      </c>
      <c r="C220" s="21">
        <v>3300</v>
      </c>
      <c r="D220" s="21">
        <f t="shared" si="14"/>
        <v>0</v>
      </c>
      <c r="E220" s="22">
        <f t="shared" si="15"/>
        <v>8688</v>
      </c>
      <c r="F220" s="22">
        <f t="shared" si="12"/>
        <v>3300</v>
      </c>
      <c r="G220" s="39">
        <f t="shared" si="13"/>
        <v>5388</v>
      </c>
    </row>
    <row r="221" spans="2:7" x14ac:dyDescent="0.25">
      <c r="B221" s="43">
        <v>218</v>
      </c>
      <c r="C221" s="21">
        <v>4883</v>
      </c>
      <c r="D221" s="21">
        <f t="shared" si="14"/>
        <v>4503</v>
      </c>
      <c r="E221" s="22">
        <f t="shared" si="15"/>
        <v>5388</v>
      </c>
      <c r="F221" s="22">
        <f t="shared" si="12"/>
        <v>4883</v>
      </c>
      <c r="G221" s="39">
        <f t="shared" si="13"/>
        <v>505</v>
      </c>
    </row>
    <row r="222" spans="2:7" x14ac:dyDescent="0.25">
      <c r="B222" s="43">
        <v>219</v>
      </c>
      <c r="C222" s="21">
        <v>2122</v>
      </c>
      <c r="D222" s="21">
        <f t="shared" si="14"/>
        <v>4503</v>
      </c>
      <c r="E222" s="22">
        <f t="shared" si="15"/>
        <v>5008</v>
      </c>
      <c r="F222" s="22">
        <f t="shared" si="12"/>
        <v>2122</v>
      </c>
      <c r="G222" s="39">
        <f t="shared" si="13"/>
        <v>2886</v>
      </c>
    </row>
    <row r="223" spans="2:7" x14ac:dyDescent="0.25">
      <c r="B223" s="43">
        <v>220</v>
      </c>
      <c r="C223" s="21">
        <v>4224</v>
      </c>
      <c r="D223" s="21">
        <f t="shared" si="14"/>
        <v>4503</v>
      </c>
      <c r="E223" s="22">
        <f t="shared" si="15"/>
        <v>7389</v>
      </c>
      <c r="F223" s="22">
        <f t="shared" si="12"/>
        <v>4224</v>
      </c>
      <c r="G223" s="39">
        <f t="shared" si="13"/>
        <v>3165</v>
      </c>
    </row>
    <row r="224" spans="2:7" x14ac:dyDescent="0.25">
      <c r="B224" s="43">
        <v>221</v>
      </c>
      <c r="C224" s="21">
        <v>2276</v>
      </c>
      <c r="D224" s="21">
        <f t="shared" si="14"/>
        <v>0</v>
      </c>
      <c r="E224" s="22">
        <f t="shared" si="15"/>
        <v>7668</v>
      </c>
      <c r="F224" s="22">
        <f t="shared" si="12"/>
        <v>2276</v>
      </c>
      <c r="G224" s="39">
        <f t="shared" si="13"/>
        <v>5392</v>
      </c>
    </row>
    <row r="225" spans="2:7" x14ac:dyDescent="0.25">
      <c r="B225" s="43">
        <v>222</v>
      </c>
      <c r="C225" s="21">
        <v>2041</v>
      </c>
      <c r="D225" s="21">
        <f t="shared" si="14"/>
        <v>4503</v>
      </c>
      <c r="E225" s="22">
        <f t="shared" si="15"/>
        <v>5392</v>
      </c>
      <c r="F225" s="22">
        <f t="shared" si="12"/>
        <v>2041</v>
      </c>
      <c r="G225" s="39">
        <f t="shared" si="13"/>
        <v>3351</v>
      </c>
    </row>
    <row r="226" spans="2:7" x14ac:dyDescent="0.25">
      <c r="B226" s="43">
        <v>223</v>
      </c>
      <c r="C226" s="21">
        <v>2760</v>
      </c>
      <c r="D226" s="21">
        <f t="shared" si="14"/>
        <v>0</v>
      </c>
      <c r="E226" s="22">
        <f t="shared" si="15"/>
        <v>7854</v>
      </c>
      <c r="F226" s="22">
        <f t="shared" si="12"/>
        <v>2760</v>
      </c>
      <c r="G226" s="39">
        <f t="shared" si="13"/>
        <v>5094</v>
      </c>
    </row>
    <row r="227" spans="2:7" x14ac:dyDescent="0.25">
      <c r="B227" s="43">
        <v>224</v>
      </c>
      <c r="C227" s="21">
        <v>3081</v>
      </c>
      <c r="D227" s="21">
        <f t="shared" si="14"/>
        <v>4503</v>
      </c>
      <c r="E227" s="22">
        <f t="shared" si="15"/>
        <v>5094</v>
      </c>
      <c r="F227" s="22">
        <f t="shared" si="12"/>
        <v>3081</v>
      </c>
      <c r="G227" s="39">
        <f t="shared" si="13"/>
        <v>2013</v>
      </c>
    </row>
    <row r="228" spans="2:7" x14ac:dyDescent="0.25">
      <c r="B228" s="43">
        <v>225</v>
      </c>
      <c r="C228" s="21">
        <v>3189</v>
      </c>
      <c r="D228" s="21">
        <f t="shared" si="14"/>
        <v>4503</v>
      </c>
      <c r="E228" s="22">
        <f t="shared" si="15"/>
        <v>6516</v>
      </c>
      <c r="F228" s="22">
        <f t="shared" si="12"/>
        <v>3189</v>
      </c>
      <c r="G228" s="39">
        <f t="shared" si="13"/>
        <v>3327</v>
      </c>
    </row>
    <row r="229" spans="2:7" x14ac:dyDescent="0.25">
      <c r="B229" s="43">
        <v>226</v>
      </c>
      <c r="C229" s="21">
        <v>4352</v>
      </c>
      <c r="D229" s="21">
        <f t="shared" si="14"/>
        <v>4503</v>
      </c>
      <c r="E229" s="22">
        <f t="shared" si="15"/>
        <v>7830</v>
      </c>
      <c r="F229" s="22">
        <f t="shared" si="12"/>
        <v>4352</v>
      </c>
      <c r="G229" s="39">
        <f t="shared" si="13"/>
        <v>3478</v>
      </c>
    </row>
    <row r="230" spans="2:7" x14ac:dyDescent="0.25">
      <c r="B230" s="43">
        <v>227</v>
      </c>
      <c r="C230" s="21">
        <v>2046</v>
      </c>
      <c r="D230" s="21">
        <f t="shared" si="14"/>
        <v>0</v>
      </c>
      <c r="E230" s="22">
        <f t="shared" si="15"/>
        <v>7981</v>
      </c>
      <c r="F230" s="22">
        <f t="shared" si="12"/>
        <v>2046</v>
      </c>
      <c r="G230" s="39">
        <f t="shared" si="13"/>
        <v>5935</v>
      </c>
    </row>
    <row r="231" spans="2:7" x14ac:dyDescent="0.25">
      <c r="B231" s="43">
        <v>228</v>
      </c>
      <c r="C231" s="21">
        <v>3271</v>
      </c>
      <c r="D231" s="21">
        <f t="shared" si="14"/>
        <v>4503</v>
      </c>
      <c r="E231" s="22">
        <f t="shared" si="15"/>
        <v>5935</v>
      </c>
      <c r="F231" s="22">
        <f t="shared" si="12"/>
        <v>3271</v>
      </c>
      <c r="G231" s="39">
        <f t="shared" si="13"/>
        <v>2664</v>
      </c>
    </row>
    <row r="232" spans="2:7" x14ac:dyDescent="0.25">
      <c r="B232" s="43">
        <v>229</v>
      </c>
      <c r="C232" s="21">
        <v>2652</v>
      </c>
      <c r="D232" s="21">
        <f t="shared" si="14"/>
        <v>4503</v>
      </c>
      <c r="E232" s="22">
        <f t="shared" si="15"/>
        <v>7167</v>
      </c>
      <c r="F232" s="22">
        <f t="shared" si="12"/>
        <v>2652</v>
      </c>
      <c r="G232" s="39">
        <f t="shared" si="13"/>
        <v>4515</v>
      </c>
    </row>
    <row r="233" spans="2:7" x14ac:dyDescent="0.25">
      <c r="B233" s="43">
        <v>230</v>
      </c>
      <c r="C233" s="21">
        <v>2208</v>
      </c>
      <c r="D233" s="21">
        <f t="shared" si="14"/>
        <v>0</v>
      </c>
      <c r="E233" s="22">
        <f t="shared" si="15"/>
        <v>9018</v>
      </c>
      <c r="F233" s="22">
        <f t="shared" si="12"/>
        <v>2208</v>
      </c>
      <c r="G233" s="39">
        <f t="shared" si="13"/>
        <v>6810</v>
      </c>
    </row>
    <row r="234" spans="2:7" x14ac:dyDescent="0.25">
      <c r="B234" s="43">
        <v>231</v>
      </c>
      <c r="C234" s="21">
        <v>2307</v>
      </c>
      <c r="D234" s="21">
        <f t="shared" si="14"/>
        <v>4503</v>
      </c>
      <c r="E234" s="22">
        <f t="shared" si="15"/>
        <v>6810</v>
      </c>
      <c r="F234" s="22">
        <f t="shared" si="12"/>
        <v>2307</v>
      </c>
      <c r="G234" s="39">
        <f t="shared" si="13"/>
        <v>4503</v>
      </c>
    </row>
    <row r="235" spans="2:7" x14ac:dyDescent="0.25">
      <c r="B235" s="43">
        <v>232</v>
      </c>
      <c r="C235" s="21">
        <v>2646</v>
      </c>
      <c r="D235" s="21">
        <f t="shared" si="14"/>
        <v>0</v>
      </c>
      <c r="E235" s="22">
        <f t="shared" si="15"/>
        <v>9006</v>
      </c>
      <c r="F235" s="22">
        <f t="shared" si="12"/>
        <v>2646</v>
      </c>
      <c r="G235" s="39">
        <f t="shared" si="13"/>
        <v>6360</v>
      </c>
    </row>
    <row r="236" spans="2:7" x14ac:dyDescent="0.25">
      <c r="B236" s="43">
        <v>233</v>
      </c>
      <c r="C236" s="21">
        <v>2522</v>
      </c>
      <c r="D236" s="21">
        <f t="shared" si="14"/>
        <v>4503</v>
      </c>
      <c r="E236" s="22">
        <f t="shared" si="15"/>
        <v>6360</v>
      </c>
      <c r="F236" s="22">
        <f t="shared" si="12"/>
        <v>2522</v>
      </c>
      <c r="G236" s="39">
        <f t="shared" si="13"/>
        <v>3838</v>
      </c>
    </row>
    <row r="237" spans="2:7" x14ac:dyDescent="0.25">
      <c r="B237" s="43">
        <v>234</v>
      </c>
      <c r="C237" s="21">
        <v>2702</v>
      </c>
      <c r="D237" s="21">
        <f t="shared" si="14"/>
        <v>0</v>
      </c>
      <c r="E237" s="22">
        <f t="shared" si="15"/>
        <v>8341</v>
      </c>
      <c r="F237" s="22">
        <f t="shared" si="12"/>
        <v>2702</v>
      </c>
      <c r="G237" s="39">
        <f t="shared" si="13"/>
        <v>5639</v>
      </c>
    </row>
    <row r="238" spans="2:7" x14ac:dyDescent="0.25">
      <c r="B238" s="43">
        <v>235</v>
      </c>
      <c r="C238" s="21">
        <v>2405</v>
      </c>
      <c r="D238" s="21">
        <f t="shared" si="14"/>
        <v>4503</v>
      </c>
      <c r="E238" s="22">
        <f t="shared" si="15"/>
        <v>5639</v>
      </c>
      <c r="F238" s="22">
        <f t="shared" si="12"/>
        <v>2405</v>
      </c>
      <c r="G238" s="39">
        <f t="shared" si="13"/>
        <v>3234</v>
      </c>
    </row>
    <row r="239" spans="2:7" x14ac:dyDescent="0.25">
      <c r="B239" s="43">
        <v>236</v>
      </c>
      <c r="C239" s="21">
        <v>3984</v>
      </c>
      <c r="D239" s="21">
        <f t="shared" si="14"/>
        <v>4503</v>
      </c>
      <c r="E239" s="22">
        <f t="shared" si="15"/>
        <v>7737</v>
      </c>
      <c r="F239" s="22">
        <f t="shared" si="12"/>
        <v>3984</v>
      </c>
      <c r="G239" s="39">
        <f t="shared" si="13"/>
        <v>3753</v>
      </c>
    </row>
    <row r="240" spans="2:7" x14ac:dyDescent="0.25">
      <c r="B240" s="43">
        <v>237</v>
      </c>
      <c r="C240" s="21">
        <v>2304</v>
      </c>
      <c r="D240" s="21">
        <f t="shared" si="14"/>
        <v>0</v>
      </c>
      <c r="E240" s="22">
        <f t="shared" si="15"/>
        <v>8256</v>
      </c>
      <c r="F240" s="22">
        <f t="shared" si="12"/>
        <v>2304</v>
      </c>
      <c r="G240" s="39">
        <f t="shared" si="13"/>
        <v>5952</v>
      </c>
    </row>
    <row r="241" spans="2:7" x14ac:dyDescent="0.25">
      <c r="B241" s="43">
        <v>238</v>
      </c>
      <c r="C241" s="21">
        <v>3400</v>
      </c>
      <c r="D241" s="21">
        <f t="shared" si="14"/>
        <v>4503</v>
      </c>
      <c r="E241" s="22">
        <f t="shared" si="15"/>
        <v>5952</v>
      </c>
      <c r="F241" s="22">
        <f t="shared" si="12"/>
        <v>3400</v>
      </c>
      <c r="G241" s="39">
        <f t="shared" si="13"/>
        <v>2552</v>
      </c>
    </row>
    <row r="242" spans="2:7" x14ac:dyDescent="0.25">
      <c r="B242" s="43">
        <v>239</v>
      </c>
      <c r="C242" s="21">
        <v>2221</v>
      </c>
      <c r="D242" s="21">
        <f t="shared" si="14"/>
        <v>4503</v>
      </c>
      <c r="E242" s="22">
        <f t="shared" si="15"/>
        <v>7055</v>
      </c>
      <c r="F242" s="22">
        <f t="shared" si="12"/>
        <v>2221</v>
      </c>
      <c r="G242" s="39">
        <f t="shared" si="13"/>
        <v>4834</v>
      </c>
    </row>
    <row r="243" spans="2:7" x14ac:dyDescent="0.25">
      <c r="B243" s="43">
        <v>240</v>
      </c>
      <c r="C243" s="21">
        <v>1851</v>
      </c>
      <c r="D243" s="21">
        <f t="shared" si="14"/>
        <v>0</v>
      </c>
      <c r="E243" s="22">
        <f t="shared" si="15"/>
        <v>9337</v>
      </c>
      <c r="F243" s="22">
        <f t="shared" si="12"/>
        <v>1851</v>
      </c>
      <c r="G243" s="39">
        <f t="shared" si="13"/>
        <v>7486</v>
      </c>
    </row>
    <row r="244" spans="2:7" x14ac:dyDescent="0.25">
      <c r="B244" s="43">
        <v>241</v>
      </c>
      <c r="C244" s="21">
        <v>2067</v>
      </c>
      <c r="D244" s="21">
        <f t="shared" si="14"/>
        <v>0</v>
      </c>
      <c r="E244" s="22">
        <f t="shared" si="15"/>
        <v>7486</v>
      </c>
      <c r="F244" s="22">
        <f t="shared" si="12"/>
        <v>2067</v>
      </c>
      <c r="G244" s="39">
        <f t="shared" si="13"/>
        <v>5419</v>
      </c>
    </row>
    <row r="245" spans="2:7" x14ac:dyDescent="0.25">
      <c r="B245" s="43">
        <v>242</v>
      </c>
      <c r="C245" s="21">
        <v>3944</v>
      </c>
      <c r="D245" s="21">
        <f t="shared" si="14"/>
        <v>4503</v>
      </c>
      <c r="E245" s="22">
        <f t="shared" si="15"/>
        <v>5419</v>
      </c>
      <c r="F245" s="22">
        <f t="shared" si="12"/>
        <v>3944</v>
      </c>
      <c r="G245" s="39">
        <f t="shared" si="13"/>
        <v>1475</v>
      </c>
    </row>
    <row r="246" spans="2:7" x14ac:dyDescent="0.25">
      <c r="B246" s="43">
        <v>243</v>
      </c>
      <c r="C246" s="21">
        <v>1938</v>
      </c>
      <c r="D246" s="21">
        <f t="shared" si="14"/>
        <v>4503</v>
      </c>
      <c r="E246" s="22">
        <f t="shared" si="15"/>
        <v>5978</v>
      </c>
      <c r="F246" s="22">
        <f t="shared" si="12"/>
        <v>1938</v>
      </c>
      <c r="G246" s="39">
        <f t="shared" si="13"/>
        <v>4040</v>
      </c>
    </row>
    <row r="247" spans="2:7" x14ac:dyDescent="0.25">
      <c r="B247" s="43">
        <v>244</v>
      </c>
      <c r="C247" s="21">
        <v>3286</v>
      </c>
      <c r="D247" s="21">
        <f t="shared" si="14"/>
        <v>0</v>
      </c>
      <c r="E247" s="22">
        <f t="shared" si="15"/>
        <v>8543</v>
      </c>
      <c r="F247" s="22">
        <f t="shared" si="12"/>
        <v>3286</v>
      </c>
      <c r="G247" s="39">
        <f t="shared" si="13"/>
        <v>5257</v>
      </c>
    </row>
    <row r="248" spans="2:7" x14ac:dyDescent="0.25">
      <c r="B248" s="43">
        <v>245</v>
      </c>
      <c r="C248" s="21">
        <v>2102</v>
      </c>
      <c r="D248" s="21">
        <f t="shared" si="14"/>
        <v>4503</v>
      </c>
      <c r="E248" s="22">
        <f t="shared" si="15"/>
        <v>5257</v>
      </c>
      <c r="F248" s="22">
        <f t="shared" si="12"/>
        <v>2102</v>
      </c>
      <c r="G248" s="39">
        <f t="shared" si="13"/>
        <v>3155</v>
      </c>
    </row>
    <row r="249" spans="2:7" x14ac:dyDescent="0.25">
      <c r="B249" s="43">
        <v>246</v>
      </c>
      <c r="C249" s="21">
        <v>2129</v>
      </c>
      <c r="D249" s="21">
        <f t="shared" si="14"/>
        <v>0</v>
      </c>
      <c r="E249" s="22">
        <f t="shared" si="15"/>
        <v>7658</v>
      </c>
      <c r="F249" s="22">
        <f t="shared" si="12"/>
        <v>2129</v>
      </c>
      <c r="G249" s="39">
        <f t="shared" si="13"/>
        <v>5529</v>
      </c>
    </row>
    <row r="250" spans="2:7" x14ac:dyDescent="0.25">
      <c r="B250" s="43">
        <v>247</v>
      </c>
      <c r="C250" s="21">
        <v>2544</v>
      </c>
      <c r="D250" s="21">
        <f t="shared" si="14"/>
        <v>4503</v>
      </c>
      <c r="E250" s="22">
        <f t="shared" si="15"/>
        <v>5529</v>
      </c>
      <c r="F250" s="22">
        <f t="shared" si="12"/>
        <v>2544</v>
      </c>
      <c r="G250" s="39">
        <f t="shared" si="13"/>
        <v>2985</v>
      </c>
    </row>
    <row r="251" spans="2:7" x14ac:dyDescent="0.25">
      <c r="B251" s="43">
        <v>248</v>
      </c>
      <c r="C251" s="21">
        <v>2071</v>
      </c>
      <c r="D251" s="21">
        <f t="shared" si="14"/>
        <v>0</v>
      </c>
      <c r="E251" s="22">
        <f t="shared" si="15"/>
        <v>7488</v>
      </c>
      <c r="F251" s="22">
        <f t="shared" si="12"/>
        <v>2071</v>
      </c>
      <c r="G251" s="39">
        <f t="shared" si="13"/>
        <v>5417</v>
      </c>
    </row>
    <row r="252" spans="2:7" x14ac:dyDescent="0.25">
      <c r="B252" s="43">
        <v>249</v>
      </c>
      <c r="C252" s="21">
        <v>2113</v>
      </c>
      <c r="D252" s="21">
        <f t="shared" si="14"/>
        <v>4503</v>
      </c>
      <c r="E252" s="22">
        <f t="shared" si="15"/>
        <v>5417</v>
      </c>
      <c r="F252" s="22">
        <f t="shared" si="12"/>
        <v>2113</v>
      </c>
      <c r="G252" s="39">
        <f t="shared" si="13"/>
        <v>3304</v>
      </c>
    </row>
    <row r="253" spans="2:7" x14ac:dyDescent="0.25">
      <c r="B253" s="43">
        <v>250</v>
      </c>
      <c r="C253" s="21">
        <v>4351</v>
      </c>
      <c r="D253" s="21">
        <f t="shared" si="14"/>
        <v>4503</v>
      </c>
      <c r="E253" s="22">
        <f t="shared" si="15"/>
        <v>7807</v>
      </c>
      <c r="F253" s="22">
        <f t="shared" si="12"/>
        <v>4351</v>
      </c>
      <c r="G253" s="39">
        <f t="shared" si="13"/>
        <v>3456</v>
      </c>
    </row>
    <row r="254" spans="2:7" x14ac:dyDescent="0.25">
      <c r="B254" s="43">
        <v>251</v>
      </c>
      <c r="C254" s="21">
        <v>4245</v>
      </c>
      <c r="D254" s="21">
        <f t="shared" si="14"/>
        <v>4503</v>
      </c>
      <c r="E254" s="22">
        <f t="shared" si="15"/>
        <v>7959</v>
      </c>
      <c r="F254" s="22">
        <f t="shared" si="12"/>
        <v>4245</v>
      </c>
      <c r="G254" s="39">
        <f t="shared" si="13"/>
        <v>3714</v>
      </c>
    </row>
    <row r="255" spans="2:7" x14ac:dyDescent="0.25">
      <c r="B255" s="43">
        <v>252</v>
      </c>
      <c r="C255" s="21">
        <v>2662</v>
      </c>
      <c r="D255" s="21">
        <f t="shared" si="14"/>
        <v>0</v>
      </c>
      <c r="E255" s="22">
        <f t="shared" si="15"/>
        <v>8217</v>
      </c>
      <c r="F255" s="22">
        <f t="shared" si="12"/>
        <v>2662</v>
      </c>
      <c r="G255" s="39">
        <f t="shared" si="13"/>
        <v>5555</v>
      </c>
    </row>
    <row r="256" spans="2:7" x14ac:dyDescent="0.25">
      <c r="B256" s="43">
        <v>253</v>
      </c>
      <c r="C256" s="21">
        <v>1990</v>
      </c>
      <c r="D256" s="21">
        <f t="shared" si="14"/>
        <v>4503</v>
      </c>
      <c r="E256" s="22">
        <f t="shared" si="15"/>
        <v>5555</v>
      </c>
      <c r="F256" s="22">
        <f t="shared" si="12"/>
        <v>1990</v>
      </c>
      <c r="G256" s="39">
        <f t="shared" si="13"/>
        <v>3565</v>
      </c>
    </row>
    <row r="257" spans="2:7" x14ac:dyDescent="0.25">
      <c r="B257" s="43">
        <v>254</v>
      </c>
      <c r="C257" s="21">
        <v>2213</v>
      </c>
      <c r="D257" s="21">
        <f t="shared" si="14"/>
        <v>0</v>
      </c>
      <c r="E257" s="22">
        <f t="shared" si="15"/>
        <v>8068</v>
      </c>
      <c r="F257" s="22">
        <f t="shared" si="12"/>
        <v>2213</v>
      </c>
      <c r="G257" s="39">
        <f t="shared" si="13"/>
        <v>5855</v>
      </c>
    </row>
    <row r="258" spans="2:7" x14ac:dyDescent="0.25">
      <c r="B258" s="43">
        <v>255</v>
      </c>
      <c r="C258" s="21">
        <v>1898</v>
      </c>
      <c r="D258" s="21">
        <f t="shared" si="14"/>
        <v>4503</v>
      </c>
      <c r="E258" s="22">
        <f t="shared" si="15"/>
        <v>5855</v>
      </c>
      <c r="F258" s="22">
        <f t="shared" si="12"/>
        <v>1898</v>
      </c>
      <c r="G258" s="39">
        <f t="shared" si="13"/>
        <v>3957</v>
      </c>
    </row>
    <row r="259" spans="2:7" x14ac:dyDescent="0.25">
      <c r="B259" s="43">
        <v>256</v>
      </c>
      <c r="C259" s="21">
        <v>1945</v>
      </c>
      <c r="D259" s="21">
        <f t="shared" si="14"/>
        <v>0</v>
      </c>
      <c r="E259" s="22">
        <f t="shared" si="15"/>
        <v>8460</v>
      </c>
      <c r="F259" s="22">
        <f t="shared" si="12"/>
        <v>1945</v>
      </c>
      <c r="G259" s="39">
        <f t="shared" si="13"/>
        <v>6515</v>
      </c>
    </row>
    <row r="260" spans="2:7" x14ac:dyDescent="0.25">
      <c r="B260" s="43">
        <v>257</v>
      </c>
      <c r="C260" s="21">
        <v>3037</v>
      </c>
      <c r="D260" s="21">
        <f t="shared" si="14"/>
        <v>4503</v>
      </c>
      <c r="E260" s="22">
        <f t="shared" si="15"/>
        <v>6515</v>
      </c>
      <c r="F260" s="22">
        <f t="shared" ref="F260:F323" si="16">IF(E260&lt;C260,E260,C260)</f>
        <v>3037</v>
      </c>
      <c r="G260" s="39">
        <f t="shared" ref="G260:G323" si="17">E260-F260</f>
        <v>3478</v>
      </c>
    </row>
    <row r="261" spans="2:7" x14ac:dyDescent="0.25">
      <c r="B261" s="43">
        <v>258</v>
      </c>
      <c r="C261" s="21">
        <v>2853</v>
      </c>
      <c r="D261" s="21">
        <f t="shared" ref="D261:D324" si="18">IF(G261&lt;$K$5,$K$4,0)</f>
        <v>0</v>
      </c>
      <c r="E261" s="22">
        <f t="shared" ref="E261:E324" si="19">D260+G260</f>
        <v>7981</v>
      </c>
      <c r="F261" s="22">
        <f t="shared" si="16"/>
        <v>2853</v>
      </c>
      <c r="G261" s="39">
        <f t="shared" si="17"/>
        <v>5128</v>
      </c>
    </row>
    <row r="262" spans="2:7" x14ac:dyDescent="0.25">
      <c r="B262" s="43">
        <v>259</v>
      </c>
      <c r="C262" s="21">
        <v>2049</v>
      </c>
      <c r="D262" s="21">
        <f t="shared" si="18"/>
        <v>4503</v>
      </c>
      <c r="E262" s="22">
        <f t="shared" si="19"/>
        <v>5128</v>
      </c>
      <c r="F262" s="22">
        <f t="shared" si="16"/>
        <v>2049</v>
      </c>
      <c r="G262" s="39">
        <f t="shared" si="17"/>
        <v>3079</v>
      </c>
    </row>
    <row r="263" spans="2:7" x14ac:dyDescent="0.25">
      <c r="B263" s="43">
        <v>260</v>
      </c>
      <c r="C263" s="21">
        <v>4105</v>
      </c>
      <c r="D263" s="21">
        <f t="shared" si="18"/>
        <v>4503</v>
      </c>
      <c r="E263" s="22">
        <f t="shared" si="19"/>
        <v>7582</v>
      </c>
      <c r="F263" s="22">
        <f t="shared" si="16"/>
        <v>4105</v>
      </c>
      <c r="G263" s="39">
        <f t="shared" si="17"/>
        <v>3477</v>
      </c>
    </row>
    <row r="264" spans="2:7" x14ac:dyDescent="0.25">
      <c r="B264" s="43">
        <v>261</v>
      </c>
      <c r="C264" s="21">
        <v>1968</v>
      </c>
      <c r="D264" s="21">
        <f t="shared" si="18"/>
        <v>0</v>
      </c>
      <c r="E264" s="22">
        <f t="shared" si="19"/>
        <v>7980</v>
      </c>
      <c r="F264" s="22">
        <f t="shared" si="16"/>
        <v>1968</v>
      </c>
      <c r="G264" s="39">
        <f t="shared" si="17"/>
        <v>6012</v>
      </c>
    </row>
    <row r="265" spans="2:7" x14ac:dyDescent="0.25">
      <c r="B265" s="43">
        <v>262</v>
      </c>
      <c r="C265" s="21">
        <v>2501</v>
      </c>
      <c r="D265" s="21">
        <f t="shared" si="18"/>
        <v>4503</v>
      </c>
      <c r="E265" s="22">
        <f t="shared" si="19"/>
        <v>6012</v>
      </c>
      <c r="F265" s="22">
        <f t="shared" si="16"/>
        <v>2501</v>
      </c>
      <c r="G265" s="39">
        <f t="shared" si="17"/>
        <v>3511</v>
      </c>
    </row>
    <row r="266" spans="2:7" x14ac:dyDescent="0.25">
      <c r="B266" s="43">
        <v>263</v>
      </c>
      <c r="C266" s="21">
        <v>3974</v>
      </c>
      <c r="D266" s="21">
        <f t="shared" si="18"/>
        <v>4503</v>
      </c>
      <c r="E266" s="22">
        <f t="shared" si="19"/>
        <v>8014</v>
      </c>
      <c r="F266" s="22">
        <f t="shared" si="16"/>
        <v>3974</v>
      </c>
      <c r="G266" s="39">
        <f t="shared" si="17"/>
        <v>4040</v>
      </c>
    </row>
    <row r="267" spans="2:7" x14ac:dyDescent="0.25">
      <c r="B267" s="43">
        <v>264</v>
      </c>
      <c r="C267" s="21">
        <v>2354</v>
      </c>
      <c r="D267" s="21">
        <f t="shared" si="18"/>
        <v>0</v>
      </c>
      <c r="E267" s="22">
        <f t="shared" si="19"/>
        <v>8543</v>
      </c>
      <c r="F267" s="22">
        <f t="shared" si="16"/>
        <v>2354</v>
      </c>
      <c r="G267" s="39">
        <f t="shared" si="17"/>
        <v>6189</v>
      </c>
    </row>
    <row r="268" spans="2:7" x14ac:dyDescent="0.25">
      <c r="B268" s="43">
        <v>265</v>
      </c>
      <c r="C268" s="21">
        <v>2341</v>
      </c>
      <c r="D268" s="21">
        <f t="shared" si="18"/>
        <v>4503</v>
      </c>
      <c r="E268" s="22">
        <f t="shared" si="19"/>
        <v>6189</v>
      </c>
      <c r="F268" s="22">
        <f t="shared" si="16"/>
        <v>2341</v>
      </c>
      <c r="G268" s="39">
        <f t="shared" si="17"/>
        <v>3848</v>
      </c>
    </row>
    <row r="269" spans="2:7" x14ac:dyDescent="0.25">
      <c r="B269" s="43">
        <v>266</v>
      </c>
      <c r="C269" s="21">
        <v>2400</v>
      </c>
      <c r="D269" s="21">
        <f t="shared" si="18"/>
        <v>0</v>
      </c>
      <c r="E269" s="22">
        <f t="shared" si="19"/>
        <v>8351</v>
      </c>
      <c r="F269" s="22">
        <f t="shared" si="16"/>
        <v>2400</v>
      </c>
      <c r="G269" s="39">
        <f t="shared" si="17"/>
        <v>5951</v>
      </c>
    </row>
    <row r="270" spans="2:7" x14ac:dyDescent="0.25">
      <c r="B270" s="43">
        <v>267</v>
      </c>
      <c r="C270" s="21">
        <v>2226</v>
      </c>
      <c r="D270" s="21">
        <f t="shared" si="18"/>
        <v>4503</v>
      </c>
      <c r="E270" s="22">
        <f t="shared" si="19"/>
        <v>5951</v>
      </c>
      <c r="F270" s="22">
        <f t="shared" si="16"/>
        <v>2226</v>
      </c>
      <c r="G270" s="39">
        <f t="shared" si="17"/>
        <v>3725</v>
      </c>
    </row>
    <row r="271" spans="2:7" x14ac:dyDescent="0.25">
      <c r="B271" s="43">
        <v>268</v>
      </c>
      <c r="C271" s="21">
        <v>2638</v>
      </c>
      <c r="D271" s="21">
        <f t="shared" si="18"/>
        <v>0</v>
      </c>
      <c r="E271" s="22">
        <f t="shared" si="19"/>
        <v>8228</v>
      </c>
      <c r="F271" s="22">
        <f t="shared" si="16"/>
        <v>2638</v>
      </c>
      <c r="G271" s="39">
        <f t="shared" si="17"/>
        <v>5590</v>
      </c>
    </row>
    <row r="272" spans="2:7" x14ac:dyDescent="0.25">
      <c r="B272" s="43">
        <v>269</v>
      </c>
      <c r="C272" s="21">
        <v>2038</v>
      </c>
      <c r="D272" s="21">
        <f t="shared" si="18"/>
        <v>4503</v>
      </c>
      <c r="E272" s="22">
        <f t="shared" si="19"/>
        <v>5590</v>
      </c>
      <c r="F272" s="22">
        <f t="shared" si="16"/>
        <v>2038</v>
      </c>
      <c r="G272" s="39">
        <f t="shared" si="17"/>
        <v>3552</v>
      </c>
    </row>
    <row r="273" spans="2:7" x14ac:dyDescent="0.25">
      <c r="B273" s="43">
        <v>270</v>
      </c>
      <c r="C273" s="21">
        <v>7869</v>
      </c>
      <c r="D273" s="21">
        <f t="shared" si="18"/>
        <v>4503</v>
      </c>
      <c r="E273" s="22">
        <f t="shared" si="19"/>
        <v>8055</v>
      </c>
      <c r="F273" s="22">
        <f t="shared" si="16"/>
        <v>7869</v>
      </c>
      <c r="G273" s="39">
        <f t="shared" si="17"/>
        <v>186</v>
      </c>
    </row>
    <row r="274" spans="2:7" x14ac:dyDescent="0.25">
      <c r="B274" s="43">
        <v>271</v>
      </c>
      <c r="C274" s="21">
        <v>2294</v>
      </c>
      <c r="D274" s="21">
        <f t="shared" si="18"/>
        <v>4503</v>
      </c>
      <c r="E274" s="22">
        <f t="shared" si="19"/>
        <v>4689</v>
      </c>
      <c r="F274" s="22">
        <f t="shared" si="16"/>
        <v>2294</v>
      </c>
      <c r="G274" s="39">
        <f t="shared" si="17"/>
        <v>2395</v>
      </c>
    </row>
    <row r="275" spans="2:7" x14ac:dyDescent="0.25">
      <c r="B275" s="43">
        <v>272</v>
      </c>
      <c r="C275" s="21">
        <v>2365</v>
      </c>
      <c r="D275" s="21">
        <f t="shared" si="18"/>
        <v>4503</v>
      </c>
      <c r="E275" s="22">
        <f t="shared" si="19"/>
        <v>6898</v>
      </c>
      <c r="F275" s="22">
        <f t="shared" si="16"/>
        <v>2365</v>
      </c>
      <c r="G275" s="39">
        <f t="shared" si="17"/>
        <v>4533</v>
      </c>
    </row>
    <row r="276" spans="2:7" x14ac:dyDescent="0.25">
      <c r="B276" s="43">
        <v>273</v>
      </c>
      <c r="C276" s="21">
        <v>2186</v>
      </c>
      <c r="D276" s="21">
        <f t="shared" si="18"/>
        <v>0</v>
      </c>
      <c r="E276" s="22">
        <f t="shared" si="19"/>
        <v>9036</v>
      </c>
      <c r="F276" s="22">
        <f t="shared" si="16"/>
        <v>2186</v>
      </c>
      <c r="G276" s="39">
        <f t="shared" si="17"/>
        <v>6850</v>
      </c>
    </row>
    <row r="277" spans="2:7" x14ac:dyDescent="0.25">
      <c r="B277" s="43">
        <v>274</v>
      </c>
      <c r="C277" s="21">
        <v>5461</v>
      </c>
      <c r="D277" s="21">
        <f t="shared" si="18"/>
        <v>4503</v>
      </c>
      <c r="E277" s="22">
        <f t="shared" si="19"/>
        <v>6850</v>
      </c>
      <c r="F277" s="22">
        <f t="shared" si="16"/>
        <v>5461</v>
      </c>
      <c r="G277" s="39">
        <f t="shared" si="17"/>
        <v>1389</v>
      </c>
    </row>
    <row r="278" spans="2:7" x14ac:dyDescent="0.25">
      <c r="B278" s="43">
        <v>275</v>
      </c>
      <c r="C278" s="21">
        <v>2444</v>
      </c>
      <c r="D278" s="21">
        <f t="shared" si="18"/>
        <v>4503</v>
      </c>
      <c r="E278" s="22">
        <f t="shared" si="19"/>
        <v>5892</v>
      </c>
      <c r="F278" s="22">
        <f t="shared" si="16"/>
        <v>2444</v>
      </c>
      <c r="G278" s="39">
        <f t="shared" si="17"/>
        <v>3448</v>
      </c>
    </row>
    <row r="279" spans="2:7" x14ac:dyDescent="0.25">
      <c r="B279" s="43">
        <v>276</v>
      </c>
      <c r="C279" s="21">
        <v>2052</v>
      </c>
      <c r="D279" s="21">
        <f t="shared" si="18"/>
        <v>0</v>
      </c>
      <c r="E279" s="22">
        <f t="shared" si="19"/>
        <v>7951</v>
      </c>
      <c r="F279" s="22">
        <f t="shared" si="16"/>
        <v>2052</v>
      </c>
      <c r="G279" s="39">
        <f t="shared" si="17"/>
        <v>5899</v>
      </c>
    </row>
    <row r="280" spans="2:7" x14ac:dyDescent="0.25">
      <c r="B280" s="43">
        <v>277</v>
      </c>
      <c r="C280" s="21">
        <v>2249</v>
      </c>
      <c r="D280" s="21">
        <f t="shared" si="18"/>
        <v>4503</v>
      </c>
      <c r="E280" s="22">
        <f t="shared" si="19"/>
        <v>5899</v>
      </c>
      <c r="F280" s="22">
        <f t="shared" si="16"/>
        <v>2249</v>
      </c>
      <c r="G280" s="39">
        <f t="shared" si="17"/>
        <v>3650</v>
      </c>
    </row>
    <row r="281" spans="2:7" x14ac:dyDescent="0.25">
      <c r="B281" s="43">
        <v>278</v>
      </c>
      <c r="C281" s="21">
        <v>2340</v>
      </c>
      <c r="D281" s="21">
        <f t="shared" si="18"/>
        <v>0</v>
      </c>
      <c r="E281" s="22">
        <f t="shared" si="19"/>
        <v>8153</v>
      </c>
      <c r="F281" s="22">
        <f t="shared" si="16"/>
        <v>2340</v>
      </c>
      <c r="G281" s="39">
        <f t="shared" si="17"/>
        <v>5813</v>
      </c>
    </row>
    <row r="282" spans="2:7" x14ac:dyDescent="0.25">
      <c r="B282" s="43">
        <v>279</v>
      </c>
      <c r="C282" s="21">
        <v>1880</v>
      </c>
      <c r="D282" s="21">
        <f t="shared" si="18"/>
        <v>4503</v>
      </c>
      <c r="E282" s="22">
        <f t="shared" si="19"/>
        <v>5813</v>
      </c>
      <c r="F282" s="22">
        <f t="shared" si="16"/>
        <v>1880</v>
      </c>
      <c r="G282" s="39">
        <f t="shared" si="17"/>
        <v>3933</v>
      </c>
    </row>
    <row r="283" spans="2:7" x14ac:dyDescent="0.25">
      <c r="B283" s="43">
        <v>280</v>
      </c>
      <c r="C283" s="21">
        <v>2406</v>
      </c>
      <c r="D283" s="21">
        <f t="shared" si="18"/>
        <v>0</v>
      </c>
      <c r="E283" s="22">
        <f t="shared" si="19"/>
        <v>8436</v>
      </c>
      <c r="F283" s="22">
        <f t="shared" si="16"/>
        <v>2406</v>
      </c>
      <c r="G283" s="39">
        <f t="shared" si="17"/>
        <v>6030</v>
      </c>
    </row>
    <row r="284" spans="2:7" x14ac:dyDescent="0.25">
      <c r="B284" s="43">
        <v>281</v>
      </c>
      <c r="C284" s="21">
        <v>2657</v>
      </c>
      <c r="D284" s="21">
        <f t="shared" si="18"/>
        <v>4503</v>
      </c>
      <c r="E284" s="22">
        <f t="shared" si="19"/>
        <v>6030</v>
      </c>
      <c r="F284" s="22">
        <f t="shared" si="16"/>
        <v>2657</v>
      </c>
      <c r="G284" s="39">
        <f t="shared" si="17"/>
        <v>3373</v>
      </c>
    </row>
    <row r="285" spans="2:7" x14ac:dyDescent="0.25">
      <c r="B285" s="43">
        <v>282</v>
      </c>
      <c r="C285" s="21">
        <v>1977</v>
      </c>
      <c r="D285" s="21">
        <f t="shared" si="18"/>
        <v>0</v>
      </c>
      <c r="E285" s="22">
        <f t="shared" si="19"/>
        <v>7876</v>
      </c>
      <c r="F285" s="22">
        <f t="shared" si="16"/>
        <v>1977</v>
      </c>
      <c r="G285" s="39">
        <f t="shared" si="17"/>
        <v>5899</v>
      </c>
    </row>
    <row r="286" spans="2:7" x14ac:dyDescent="0.25">
      <c r="B286" s="43">
        <v>283</v>
      </c>
      <c r="C286" s="21">
        <v>2274</v>
      </c>
      <c r="D286" s="21">
        <f t="shared" si="18"/>
        <v>4503</v>
      </c>
      <c r="E286" s="22">
        <f t="shared" si="19"/>
        <v>5899</v>
      </c>
      <c r="F286" s="22">
        <f t="shared" si="16"/>
        <v>2274</v>
      </c>
      <c r="G286" s="39">
        <f t="shared" si="17"/>
        <v>3625</v>
      </c>
    </row>
    <row r="287" spans="2:7" x14ac:dyDescent="0.25">
      <c r="B287" s="43">
        <v>284</v>
      </c>
      <c r="C287" s="21">
        <v>2002</v>
      </c>
      <c r="D287" s="21">
        <f t="shared" si="18"/>
        <v>0</v>
      </c>
      <c r="E287" s="22">
        <f t="shared" si="19"/>
        <v>8128</v>
      </c>
      <c r="F287" s="22">
        <f t="shared" si="16"/>
        <v>2002</v>
      </c>
      <c r="G287" s="39">
        <f t="shared" si="17"/>
        <v>6126</v>
      </c>
    </row>
    <row r="288" spans="2:7" x14ac:dyDescent="0.25">
      <c r="B288" s="43">
        <v>285</v>
      </c>
      <c r="C288" s="21">
        <v>3472</v>
      </c>
      <c r="D288" s="21">
        <f t="shared" si="18"/>
        <v>4503</v>
      </c>
      <c r="E288" s="22">
        <f t="shared" si="19"/>
        <v>6126</v>
      </c>
      <c r="F288" s="22">
        <f t="shared" si="16"/>
        <v>3472</v>
      </c>
      <c r="G288" s="39">
        <f t="shared" si="17"/>
        <v>2654</v>
      </c>
    </row>
    <row r="289" spans="2:7" x14ac:dyDescent="0.25">
      <c r="B289" s="43">
        <v>286</v>
      </c>
      <c r="C289" s="21">
        <v>2197</v>
      </c>
      <c r="D289" s="21">
        <f t="shared" si="18"/>
        <v>4503</v>
      </c>
      <c r="E289" s="22">
        <f t="shared" si="19"/>
        <v>7157</v>
      </c>
      <c r="F289" s="22">
        <f t="shared" si="16"/>
        <v>2197</v>
      </c>
      <c r="G289" s="39">
        <f t="shared" si="17"/>
        <v>4960</v>
      </c>
    </row>
    <row r="290" spans="2:7" x14ac:dyDescent="0.25">
      <c r="B290" s="43">
        <v>287</v>
      </c>
      <c r="C290" s="21">
        <v>2060</v>
      </c>
      <c r="D290" s="21">
        <f t="shared" si="18"/>
        <v>0</v>
      </c>
      <c r="E290" s="22">
        <f t="shared" si="19"/>
        <v>9463</v>
      </c>
      <c r="F290" s="22">
        <f t="shared" si="16"/>
        <v>2060</v>
      </c>
      <c r="G290" s="39">
        <f t="shared" si="17"/>
        <v>7403</v>
      </c>
    </row>
    <row r="291" spans="2:7" x14ac:dyDescent="0.25">
      <c r="B291" s="43">
        <v>288</v>
      </c>
      <c r="C291" s="21">
        <v>3674</v>
      </c>
      <c r="D291" s="21">
        <f t="shared" si="18"/>
        <v>4503</v>
      </c>
      <c r="E291" s="22">
        <f t="shared" si="19"/>
        <v>7403</v>
      </c>
      <c r="F291" s="22">
        <f t="shared" si="16"/>
        <v>3674</v>
      </c>
      <c r="G291" s="39">
        <f t="shared" si="17"/>
        <v>3729</v>
      </c>
    </row>
    <row r="292" spans="2:7" x14ac:dyDescent="0.25">
      <c r="B292" s="43">
        <v>289</v>
      </c>
      <c r="C292" s="21">
        <v>3813</v>
      </c>
      <c r="D292" s="21">
        <f t="shared" si="18"/>
        <v>4503</v>
      </c>
      <c r="E292" s="22">
        <f t="shared" si="19"/>
        <v>8232</v>
      </c>
      <c r="F292" s="22">
        <f t="shared" si="16"/>
        <v>3813</v>
      </c>
      <c r="G292" s="39">
        <f t="shared" si="17"/>
        <v>4419</v>
      </c>
    </row>
    <row r="293" spans="2:7" x14ac:dyDescent="0.25">
      <c r="B293" s="43">
        <v>290</v>
      </c>
      <c r="C293" s="21">
        <v>2377</v>
      </c>
      <c r="D293" s="21">
        <f t="shared" si="18"/>
        <v>0</v>
      </c>
      <c r="E293" s="22">
        <f t="shared" si="19"/>
        <v>8922</v>
      </c>
      <c r="F293" s="22">
        <f t="shared" si="16"/>
        <v>2377</v>
      </c>
      <c r="G293" s="39">
        <f t="shared" si="17"/>
        <v>6545</v>
      </c>
    </row>
    <row r="294" spans="2:7" x14ac:dyDescent="0.25">
      <c r="B294" s="43">
        <v>291</v>
      </c>
      <c r="C294" s="21">
        <v>3189</v>
      </c>
      <c r="D294" s="21">
        <f t="shared" si="18"/>
        <v>4503</v>
      </c>
      <c r="E294" s="22">
        <f t="shared" si="19"/>
        <v>6545</v>
      </c>
      <c r="F294" s="22">
        <f t="shared" si="16"/>
        <v>3189</v>
      </c>
      <c r="G294" s="39">
        <f t="shared" si="17"/>
        <v>3356</v>
      </c>
    </row>
    <row r="295" spans="2:7" x14ac:dyDescent="0.25">
      <c r="B295" s="43">
        <v>292</v>
      </c>
      <c r="C295" s="21">
        <v>1980</v>
      </c>
      <c r="D295" s="21">
        <f t="shared" si="18"/>
        <v>0</v>
      </c>
      <c r="E295" s="22">
        <f t="shared" si="19"/>
        <v>7859</v>
      </c>
      <c r="F295" s="22">
        <f t="shared" si="16"/>
        <v>1980</v>
      </c>
      <c r="G295" s="39">
        <f t="shared" si="17"/>
        <v>5879</v>
      </c>
    </row>
    <row r="296" spans="2:7" x14ac:dyDescent="0.25">
      <c r="B296" s="43">
        <v>293</v>
      </c>
      <c r="C296" s="21">
        <v>2226</v>
      </c>
      <c r="D296" s="21">
        <f t="shared" si="18"/>
        <v>4503</v>
      </c>
      <c r="E296" s="22">
        <f t="shared" si="19"/>
        <v>5879</v>
      </c>
      <c r="F296" s="22">
        <f t="shared" si="16"/>
        <v>2226</v>
      </c>
      <c r="G296" s="39">
        <f t="shared" si="17"/>
        <v>3653</v>
      </c>
    </row>
    <row r="297" spans="2:7" x14ac:dyDescent="0.25">
      <c r="B297" s="43">
        <v>294</v>
      </c>
      <c r="C297" s="21">
        <v>3186</v>
      </c>
      <c r="D297" s="21">
        <f t="shared" si="18"/>
        <v>4503</v>
      </c>
      <c r="E297" s="22">
        <f t="shared" si="19"/>
        <v>8156</v>
      </c>
      <c r="F297" s="22">
        <f t="shared" si="16"/>
        <v>3186</v>
      </c>
      <c r="G297" s="39">
        <f t="shared" si="17"/>
        <v>4970</v>
      </c>
    </row>
    <row r="298" spans="2:7" x14ac:dyDescent="0.25">
      <c r="B298" s="43">
        <v>295</v>
      </c>
      <c r="C298" s="21">
        <v>5752</v>
      </c>
      <c r="D298" s="21">
        <f t="shared" si="18"/>
        <v>4503</v>
      </c>
      <c r="E298" s="22">
        <f t="shared" si="19"/>
        <v>9473</v>
      </c>
      <c r="F298" s="22">
        <f t="shared" si="16"/>
        <v>5752</v>
      </c>
      <c r="G298" s="39">
        <f t="shared" si="17"/>
        <v>3721</v>
      </c>
    </row>
    <row r="299" spans="2:7" x14ac:dyDescent="0.25">
      <c r="B299" s="43">
        <v>296</v>
      </c>
      <c r="C299" s="21">
        <v>2176</v>
      </c>
      <c r="D299" s="21">
        <f t="shared" si="18"/>
        <v>0</v>
      </c>
      <c r="E299" s="22">
        <f t="shared" si="19"/>
        <v>8224</v>
      </c>
      <c r="F299" s="22">
        <f t="shared" si="16"/>
        <v>2176</v>
      </c>
      <c r="G299" s="39">
        <f t="shared" si="17"/>
        <v>6048</v>
      </c>
    </row>
    <row r="300" spans="2:7" x14ac:dyDescent="0.25">
      <c r="B300" s="43">
        <v>297</v>
      </c>
      <c r="C300" s="21">
        <v>3306</v>
      </c>
      <c r="D300" s="21">
        <f t="shared" si="18"/>
        <v>4503</v>
      </c>
      <c r="E300" s="22">
        <f t="shared" si="19"/>
        <v>6048</v>
      </c>
      <c r="F300" s="22">
        <f t="shared" si="16"/>
        <v>3306</v>
      </c>
      <c r="G300" s="39">
        <f t="shared" si="17"/>
        <v>2742</v>
      </c>
    </row>
    <row r="301" spans="2:7" x14ac:dyDescent="0.25">
      <c r="B301" s="43">
        <v>298</v>
      </c>
      <c r="C301" s="21">
        <v>1933</v>
      </c>
      <c r="D301" s="21">
        <f t="shared" si="18"/>
        <v>0</v>
      </c>
      <c r="E301" s="22">
        <f t="shared" si="19"/>
        <v>7245</v>
      </c>
      <c r="F301" s="22">
        <f t="shared" si="16"/>
        <v>1933</v>
      </c>
      <c r="G301" s="39">
        <f t="shared" si="17"/>
        <v>5312</v>
      </c>
    </row>
    <row r="302" spans="2:7" x14ac:dyDescent="0.25">
      <c r="B302" s="43">
        <v>299</v>
      </c>
      <c r="C302" s="21">
        <v>2554</v>
      </c>
      <c r="D302" s="21">
        <f t="shared" si="18"/>
        <v>4503</v>
      </c>
      <c r="E302" s="22">
        <f t="shared" si="19"/>
        <v>5312</v>
      </c>
      <c r="F302" s="22">
        <f t="shared" si="16"/>
        <v>2554</v>
      </c>
      <c r="G302" s="39">
        <f t="shared" si="17"/>
        <v>2758</v>
      </c>
    </row>
    <row r="303" spans="2:7" x14ac:dyDescent="0.25">
      <c r="B303" s="43">
        <v>300</v>
      </c>
      <c r="C303" s="21">
        <v>2390</v>
      </c>
      <c r="D303" s="21">
        <f t="shared" si="18"/>
        <v>4503</v>
      </c>
      <c r="E303" s="22">
        <f t="shared" si="19"/>
        <v>7261</v>
      </c>
      <c r="F303" s="22">
        <f t="shared" si="16"/>
        <v>2390</v>
      </c>
      <c r="G303" s="39">
        <f t="shared" si="17"/>
        <v>4871</v>
      </c>
    </row>
    <row r="304" spans="2:7" x14ac:dyDescent="0.25">
      <c r="B304" s="43">
        <v>301</v>
      </c>
      <c r="C304" s="21">
        <v>2396</v>
      </c>
      <c r="D304" s="21">
        <f t="shared" si="18"/>
        <v>0</v>
      </c>
      <c r="E304" s="22">
        <f t="shared" si="19"/>
        <v>9374</v>
      </c>
      <c r="F304" s="22">
        <f t="shared" si="16"/>
        <v>2396</v>
      </c>
      <c r="G304" s="39">
        <f t="shared" si="17"/>
        <v>6978</v>
      </c>
    </row>
    <row r="305" spans="2:7" x14ac:dyDescent="0.25">
      <c r="B305" s="43">
        <v>302</v>
      </c>
      <c r="C305" s="21">
        <v>1859</v>
      </c>
      <c r="D305" s="21">
        <f t="shared" si="18"/>
        <v>0</v>
      </c>
      <c r="E305" s="22">
        <f t="shared" si="19"/>
        <v>6978</v>
      </c>
      <c r="F305" s="22">
        <f t="shared" si="16"/>
        <v>1859</v>
      </c>
      <c r="G305" s="39">
        <f t="shared" si="17"/>
        <v>5119</v>
      </c>
    </row>
    <row r="306" spans="2:7" x14ac:dyDescent="0.25">
      <c r="B306" s="43">
        <v>303</v>
      </c>
      <c r="C306" s="21">
        <v>2028</v>
      </c>
      <c r="D306" s="21">
        <f t="shared" si="18"/>
        <v>4503</v>
      </c>
      <c r="E306" s="22">
        <f t="shared" si="19"/>
        <v>5119</v>
      </c>
      <c r="F306" s="22">
        <f t="shared" si="16"/>
        <v>2028</v>
      </c>
      <c r="G306" s="39">
        <f t="shared" si="17"/>
        <v>3091</v>
      </c>
    </row>
    <row r="307" spans="2:7" x14ac:dyDescent="0.25">
      <c r="B307" s="43">
        <v>304</v>
      </c>
      <c r="C307" s="21">
        <v>1868</v>
      </c>
      <c r="D307" s="21">
        <f t="shared" si="18"/>
        <v>0</v>
      </c>
      <c r="E307" s="22">
        <f t="shared" si="19"/>
        <v>7594</v>
      </c>
      <c r="F307" s="22">
        <f t="shared" si="16"/>
        <v>1868</v>
      </c>
      <c r="G307" s="39">
        <f t="shared" si="17"/>
        <v>5726</v>
      </c>
    </row>
    <row r="308" spans="2:7" x14ac:dyDescent="0.25">
      <c r="B308" s="43">
        <v>305</v>
      </c>
      <c r="C308" s="21">
        <v>2639</v>
      </c>
      <c r="D308" s="21">
        <f t="shared" si="18"/>
        <v>4503</v>
      </c>
      <c r="E308" s="22">
        <f t="shared" si="19"/>
        <v>5726</v>
      </c>
      <c r="F308" s="22">
        <f t="shared" si="16"/>
        <v>2639</v>
      </c>
      <c r="G308" s="39">
        <f t="shared" si="17"/>
        <v>3087</v>
      </c>
    </row>
    <row r="309" spans="2:7" x14ac:dyDescent="0.25">
      <c r="B309" s="43">
        <v>306</v>
      </c>
      <c r="C309" s="21">
        <v>2845</v>
      </c>
      <c r="D309" s="21">
        <f t="shared" si="18"/>
        <v>4503</v>
      </c>
      <c r="E309" s="22">
        <f t="shared" si="19"/>
        <v>7590</v>
      </c>
      <c r="F309" s="22">
        <f t="shared" si="16"/>
        <v>2845</v>
      </c>
      <c r="G309" s="39">
        <f t="shared" si="17"/>
        <v>4745</v>
      </c>
    </row>
    <row r="310" spans="2:7" x14ac:dyDescent="0.25">
      <c r="B310" s="43">
        <v>307</v>
      </c>
      <c r="C310" s="21">
        <v>2595</v>
      </c>
      <c r="D310" s="21">
        <f t="shared" si="18"/>
        <v>0</v>
      </c>
      <c r="E310" s="22">
        <f t="shared" si="19"/>
        <v>9248</v>
      </c>
      <c r="F310" s="22">
        <f t="shared" si="16"/>
        <v>2595</v>
      </c>
      <c r="G310" s="39">
        <f t="shared" si="17"/>
        <v>6653</v>
      </c>
    </row>
    <row r="311" spans="2:7" x14ac:dyDescent="0.25">
      <c r="B311" s="43">
        <v>308</v>
      </c>
      <c r="C311" s="21">
        <v>3459</v>
      </c>
      <c r="D311" s="21">
        <f t="shared" si="18"/>
        <v>4503</v>
      </c>
      <c r="E311" s="22">
        <f t="shared" si="19"/>
        <v>6653</v>
      </c>
      <c r="F311" s="22">
        <f t="shared" si="16"/>
        <v>3459</v>
      </c>
      <c r="G311" s="39">
        <f t="shared" si="17"/>
        <v>3194</v>
      </c>
    </row>
    <row r="312" spans="2:7" x14ac:dyDescent="0.25">
      <c r="B312" s="43">
        <v>309</v>
      </c>
      <c r="C312" s="21">
        <v>2594</v>
      </c>
      <c r="D312" s="21">
        <f t="shared" si="18"/>
        <v>0</v>
      </c>
      <c r="E312" s="22">
        <f t="shared" si="19"/>
        <v>7697</v>
      </c>
      <c r="F312" s="22">
        <f t="shared" si="16"/>
        <v>2594</v>
      </c>
      <c r="G312" s="39">
        <f t="shared" si="17"/>
        <v>5103</v>
      </c>
    </row>
    <row r="313" spans="2:7" x14ac:dyDescent="0.25">
      <c r="B313" s="43">
        <v>310</v>
      </c>
      <c r="C313" s="21">
        <v>1914</v>
      </c>
      <c r="D313" s="21">
        <f t="shared" si="18"/>
        <v>4503</v>
      </c>
      <c r="E313" s="22">
        <f t="shared" si="19"/>
        <v>5103</v>
      </c>
      <c r="F313" s="22">
        <f t="shared" si="16"/>
        <v>1914</v>
      </c>
      <c r="G313" s="39">
        <f t="shared" si="17"/>
        <v>3189</v>
      </c>
    </row>
    <row r="314" spans="2:7" x14ac:dyDescent="0.25">
      <c r="B314" s="43">
        <v>311</v>
      </c>
      <c r="C314" s="21">
        <v>3557</v>
      </c>
      <c r="D314" s="21">
        <f t="shared" si="18"/>
        <v>4503</v>
      </c>
      <c r="E314" s="22">
        <f t="shared" si="19"/>
        <v>7692</v>
      </c>
      <c r="F314" s="22">
        <f t="shared" si="16"/>
        <v>3557</v>
      </c>
      <c r="G314" s="39">
        <f t="shared" si="17"/>
        <v>4135</v>
      </c>
    </row>
    <row r="315" spans="2:7" x14ac:dyDescent="0.25">
      <c r="B315" s="43">
        <v>312</v>
      </c>
      <c r="C315" s="21">
        <v>3066</v>
      </c>
      <c r="D315" s="21">
        <f t="shared" si="18"/>
        <v>0</v>
      </c>
      <c r="E315" s="22">
        <f t="shared" si="19"/>
        <v>8638</v>
      </c>
      <c r="F315" s="22">
        <f t="shared" si="16"/>
        <v>3066</v>
      </c>
      <c r="G315" s="39">
        <f t="shared" si="17"/>
        <v>5572</v>
      </c>
    </row>
    <row r="316" spans="2:7" x14ac:dyDescent="0.25">
      <c r="B316" s="43">
        <v>313</v>
      </c>
      <c r="C316" s="21">
        <v>1975</v>
      </c>
      <c r="D316" s="21">
        <f t="shared" si="18"/>
        <v>4503</v>
      </c>
      <c r="E316" s="22">
        <f t="shared" si="19"/>
        <v>5572</v>
      </c>
      <c r="F316" s="22">
        <f t="shared" si="16"/>
        <v>1975</v>
      </c>
      <c r="G316" s="39">
        <f t="shared" si="17"/>
        <v>3597</v>
      </c>
    </row>
    <row r="317" spans="2:7" x14ac:dyDescent="0.25">
      <c r="B317" s="43">
        <v>314</v>
      </c>
      <c r="C317" s="21">
        <v>3610</v>
      </c>
      <c r="D317" s="21">
        <f t="shared" si="18"/>
        <v>4503</v>
      </c>
      <c r="E317" s="22">
        <f t="shared" si="19"/>
        <v>8100</v>
      </c>
      <c r="F317" s="22">
        <f t="shared" si="16"/>
        <v>3610</v>
      </c>
      <c r="G317" s="39">
        <f t="shared" si="17"/>
        <v>4490</v>
      </c>
    </row>
    <row r="318" spans="2:7" x14ac:dyDescent="0.25">
      <c r="B318" s="43">
        <v>315</v>
      </c>
      <c r="C318" s="21">
        <v>1983</v>
      </c>
      <c r="D318" s="21">
        <f t="shared" si="18"/>
        <v>0</v>
      </c>
      <c r="E318" s="22">
        <f t="shared" si="19"/>
        <v>8993</v>
      </c>
      <c r="F318" s="22">
        <f t="shared" si="16"/>
        <v>1983</v>
      </c>
      <c r="G318" s="39">
        <f t="shared" si="17"/>
        <v>7010</v>
      </c>
    </row>
    <row r="319" spans="2:7" x14ac:dyDescent="0.25">
      <c r="B319" s="43">
        <v>316</v>
      </c>
      <c r="C319" s="21">
        <v>5328</v>
      </c>
      <c r="D319" s="21">
        <f t="shared" si="18"/>
        <v>4503</v>
      </c>
      <c r="E319" s="22">
        <f t="shared" si="19"/>
        <v>7010</v>
      </c>
      <c r="F319" s="22">
        <f t="shared" si="16"/>
        <v>5328</v>
      </c>
      <c r="G319" s="39">
        <f t="shared" si="17"/>
        <v>1682</v>
      </c>
    </row>
    <row r="320" spans="2:7" x14ac:dyDescent="0.25">
      <c r="B320" s="43">
        <v>317</v>
      </c>
      <c r="C320" s="21">
        <v>2255</v>
      </c>
      <c r="D320" s="21">
        <f t="shared" si="18"/>
        <v>4503</v>
      </c>
      <c r="E320" s="22">
        <f t="shared" si="19"/>
        <v>6185</v>
      </c>
      <c r="F320" s="22">
        <f t="shared" si="16"/>
        <v>2255</v>
      </c>
      <c r="G320" s="39">
        <f t="shared" si="17"/>
        <v>3930</v>
      </c>
    </row>
    <row r="321" spans="2:7" x14ac:dyDescent="0.25">
      <c r="B321" s="43">
        <v>318</v>
      </c>
      <c r="C321" s="21">
        <v>2050</v>
      </c>
      <c r="D321" s="21">
        <f t="shared" si="18"/>
        <v>0</v>
      </c>
      <c r="E321" s="22">
        <f t="shared" si="19"/>
        <v>8433</v>
      </c>
      <c r="F321" s="22">
        <f t="shared" si="16"/>
        <v>2050</v>
      </c>
      <c r="G321" s="39">
        <f t="shared" si="17"/>
        <v>6383</v>
      </c>
    </row>
    <row r="322" spans="2:7" x14ac:dyDescent="0.25">
      <c r="B322" s="43">
        <v>319</v>
      </c>
      <c r="C322" s="21">
        <v>3238</v>
      </c>
      <c r="D322" s="21">
        <f t="shared" si="18"/>
        <v>4503</v>
      </c>
      <c r="E322" s="22">
        <f t="shared" si="19"/>
        <v>6383</v>
      </c>
      <c r="F322" s="22">
        <f t="shared" si="16"/>
        <v>3238</v>
      </c>
      <c r="G322" s="39">
        <f t="shared" si="17"/>
        <v>3145</v>
      </c>
    </row>
    <row r="323" spans="2:7" x14ac:dyDescent="0.25">
      <c r="B323" s="43">
        <v>320</v>
      </c>
      <c r="C323" s="21">
        <v>2180</v>
      </c>
      <c r="D323" s="21">
        <f t="shared" si="18"/>
        <v>0</v>
      </c>
      <c r="E323" s="22">
        <f t="shared" si="19"/>
        <v>7648</v>
      </c>
      <c r="F323" s="22">
        <f t="shared" si="16"/>
        <v>2180</v>
      </c>
      <c r="G323" s="39">
        <f t="shared" si="17"/>
        <v>5468</v>
      </c>
    </row>
    <row r="324" spans="2:7" x14ac:dyDescent="0.25">
      <c r="B324" s="43">
        <v>321</v>
      </c>
      <c r="C324" s="21">
        <v>2567</v>
      </c>
      <c r="D324" s="21">
        <f t="shared" si="18"/>
        <v>4503</v>
      </c>
      <c r="E324" s="22">
        <f t="shared" si="19"/>
        <v>5468</v>
      </c>
      <c r="F324" s="22">
        <f t="shared" ref="F324:F368" si="20">IF(E324&lt;C324,E324,C324)</f>
        <v>2567</v>
      </c>
      <c r="G324" s="39">
        <f t="shared" ref="G324:G368" si="21">E324-F324</f>
        <v>2901</v>
      </c>
    </row>
    <row r="325" spans="2:7" x14ac:dyDescent="0.25">
      <c r="B325" s="43">
        <v>322</v>
      </c>
      <c r="C325" s="21">
        <v>2252</v>
      </c>
      <c r="D325" s="21">
        <f t="shared" ref="D325:D368" si="22">IF(G325&lt;$K$5,$K$4,0)</f>
        <v>0</v>
      </c>
      <c r="E325" s="22">
        <f t="shared" ref="E325:E368" si="23">D324+G324</f>
        <v>7404</v>
      </c>
      <c r="F325" s="22">
        <f t="shared" si="20"/>
        <v>2252</v>
      </c>
      <c r="G325" s="39">
        <f t="shared" si="21"/>
        <v>5152</v>
      </c>
    </row>
    <row r="326" spans="2:7" x14ac:dyDescent="0.25">
      <c r="B326" s="43">
        <v>323</v>
      </c>
      <c r="C326" s="21">
        <v>2437</v>
      </c>
      <c r="D326" s="21">
        <f t="shared" si="22"/>
        <v>4503</v>
      </c>
      <c r="E326" s="22">
        <f t="shared" si="23"/>
        <v>5152</v>
      </c>
      <c r="F326" s="22">
        <f t="shared" si="20"/>
        <v>2437</v>
      </c>
      <c r="G326" s="39">
        <f t="shared" si="21"/>
        <v>2715</v>
      </c>
    </row>
    <row r="327" spans="2:7" x14ac:dyDescent="0.25">
      <c r="B327" s="43">
        <v>324</v>
      </c>
      <c r="C327" s="21">
        <v>2621</v>
      </c>
      <c r="D327" s="21">
        <f t="shared" si="22"/>
        <v>4503</v>
      </c>
      <c r="E327" s="22">
        <f t="shared" si="23"/>
        <v>7218</v>
      </c>
      <c r="F327" s="22">
        <f t="shared" si="20"/>
        <v>2621</v>
      </c>
      <c r="G327" s="39">
        <f t="shared" si="21"/>
        <v>4597</v>
      </c>
    </row>
    <row r="328" spans="2:7" x14ac:dyDescent="0.25">
      <c r="B328" s="43">
        <v>325</v>
      </c>
      <c r="C328" s="21">
        <v>2539</v>
      </c>
      <c r="D328" s="21">
        <f t="shared" si="22"/>
        <v>0</v>
      </c>
      <c r="E328" s="22">
        <f t="shared" si="23"/>
        <v>9100</v>
      </c>
      <c r="F328" s="22">
        <f t="shared" si="20"/>
        <v>2539</v>
      </c>
      <c r="G328" s="39">
        <f t="shared" si="21"/>
        <v>6561</v>
      </c>
    </row>
    <row r="329" spans="2:7" x14ac:dyDescent="0.25">
      <c r="B329" s="43">
        <v>326</v>
      </c>
      <c r="C329" s="21">
        <v>1850</v>
      </c>
      <c r="D329" s="21">
        <f t="shared" si="22"/>
        <v>4503</v>
      </c>
      <c r="E329" s="22">
        <f t="shared" si="23"/>
        <v>6561</v>
      </c>
      <c r="F329" s="22">
        <f t="shared" si="20"/>
        <v>1850</v>
      </c>
      <c r="G329" s="39">
        <f t="shared" si="21"/>
        <v>4711</v>
      </c>
    </row>
    <row r="330" spans="2:7" x14ac:dyDescent="0.25">
      <c r="B330" s="43">
        <v>327</v>
      </c>
      <c r="C330" s="21">
        <v>2826</v>
      </c>
      <c r="D330" s="21">
        <f t="shared" si="22"/>
        <v>0</v>
      </c>
      <c r="E330" s="22">
        <f t="shared" si="23"/>
        <v>9214</v>
      </c>
      <c r="F330" s="22">
        <f t="shared" si="20"/>
        <v>2826</v>
      </c>
      <c r="G330" s="39">
        <f t="shared" si="21"/>
        <v>6388</v>
      </c>
    </row>
    <row r="331" spans="2:7" x14ac:dyDescent="0.25">
      <c r="B331" s="43">
        <v>328</v>
      </c>
      <c r="C331" s="21">
        <v>2702</v>
      </c>
      <c r="D331" s="21">
        <f t="shared" si="22"/>
        <v>4503</v>
      </c>
      <c r="E331" s="22">
        <f t="shared" si="23"/>
        <v>6388</v>
      </c>
      <c r="F331" s="22">
        <f t="shared" si="20"/>
        <v>2702</v>
      </c>
      <c r="G331" s="39">
        <f t="shared" si="21"/>
        <v>3686</v>
      </c>
    </row>
    <row r="332" spans="2:7" x14ac:dyDescent="0.25">
      <c r="B332" s="43">
        <v>329</v>
      </c>
      <c r="C332" s="21">
        <v>3866</v>
      </c>
      <c r="D332" s="21">
        <f t="shared" si="22"/>
        <v>4503</v>
      </c>
      <c r="E332" s="22">
        <f t="shared" si="23"/>
        <v>8189</v>
      </c>
      <c r="F332" s="22">
        <f t="shared" si="20"/>
        <v>3866</v>
      </c>
      <c r="G332" s="39">
        <f t="shared" si="21"/>
        <v>4323</v>
      </c>
    </row>
    <row r="333" spans="2:7" x14ac:dyDescent="0.25">
      <c r="B333" s="43">
        <v>330</v>
      </c>
      <c r="C333" s="21">
        <v>2771</v>
      </c>
      <c r="D333" s="21">
        <f t="shared" si="22"/>
        <v>0</v>
      </c>
      <c r="E333" s="22">
        <f t="shared" si="23"/>
        <v>8826</v>
      </c>
      <c r="F333" s="22">
        <f t="shared" si="20"/>
        <v>2771</v>
      </c>
      <c r="G333" s="39">
        <f t="shared" si="21"/>
        <v>6055</v>
      </c>
    </row>
    <row r="334" spans="2:7" x14ac:dyDescent="0.25">
      <c r="B334" s="43">
        <v>331</v>
      </c>
      <c r="C334" s="21">
        <v>2293</v>
      </c>
      <c r="D334" s="21">
        <f t="shared" si="22"/>
        <v>4503</v>
      </c>
      <c r="E334" s="22">
        <f t="shared" si="23"/>
        <v>6055</v>
      </c>
      <c r="F334" s="22">
        <f t="shared" si="20"/>
        <v>2293</v>
      </c>
      <c r="G334" s="39">
        <f t="shared" si="21"/>
        <v>3762</v>
      </c>
    </row>
    <row r="335" spans="2:7" x14ac:dyDescent="0.25">
      <c r="B335" s="43">
        <v>332</v>
      </c>
      <c r="C335" s="21">
        <v>2696</v>
      </c>
      <c r="D335" s="21">
        <f t="shared" si="22"/>
        <v>0</v>
      </c>
      <c r="E335" s="22">
        <f t="shared" si="23"/>
        <v>8265</v>
      </c>
      <c r="F335" s="22">
        <f t="shared" si="20"/>
        <v>2696</v>
      </c>
      <c r="G335" s="39">
        <f t="shared" si="21"/>
        <v>5569</v>
      </c>
    </row>
    <row r="336" spans="2:7" x14ac:dyDescent="0.25">
      <c r="B336" s="43">
        <v>333</v>
      </c>
      <c r="C336" s="21">
        <v>2571</v>
      </c>
      <c r="D336" s="21">
        <f t="shared" si="22"/>
        <v>4503</v>
      </c>
      <c r="E336" s="22">
        <f t="shared" si="23"/>
        <v>5569</v>
      </c>
      <c r="F336" s="22">
        <f t="shared" si="20"/>
        <v>2571</v>
      </c>
      <c r="G336" s="39">
        <f t="shared" si="21"/>
        <v>2998</v>
      </c>
    </row>
    <row r="337" spans="2:7" x14ac:dyDescent="0.25">
      <c r="B337" s="43">
        <v>334</v>
      </c>
      <c r="C337" s="21">
        <v>2481</v>
      </c>
      <c r="D337" s="21">
        <f t="shared" si="22"/>
        <v>0</v>
      </c>
      <c r="E337" s="22">
        <f t="shared" si="23"/>
        <v>7501</v>
      </c>
      <c r="F337" s="22">
        <f t="shared" si="20"/>
        <v>2481</v>
      </c>
      <c r="G337" s="39">
        <f t="shared" si="21"/>
        <v>5020</v>
      </c>
    </row>
    <row r="338" spans="2:7" x14ac:dyDescent="0.25">
      <c r="B338" s="43">
        <v>335</v>
      </c>
      <c r="C338" s="21">
        <v>2435</v>
      </c>
      <c r="D338" s="21">
        <f t="shared" si="22"/>
        <v>4503</v>
      </c>
      <c r="E338" s="22">
        <f t="shared" si="23"/>
        <v>5020</v>
      </c>
      <c r="F338" s="22">
        <f t="shared" si="20"/>
        <v>2435</v>
      </c>
      <c r="G338" s="39">
        <f t="shared" si="21"/>
        <v>2585</v>
      </c>
    </row>
    <row r="339" spans="2:7" x14ac:dyDescent="0.25">
      <c r="B339" s="43">
        <v>336</v>
      </c>
      <c r="C339" s="21">
        <v>3184</v>
      </c>
      <c r="D339" s="21">
        <f t="shared" si="22"/>
        <v>4503</v>
      </c>
      <c r="E339" s="22">
        <f t="shared" si="23"/>
        <v>7088</v>
      </c>
      <c r="F339" s="22">
        <f t="shared" si="20"/>
        <v>3184</v>
      </c>
      <c r="G339" s="39">
        <f t="shared" si="21"/>
        <v>3904</v>
      </c>
    </row>
    <row r="340" spans="2:7" x14ac:dyDescent="0.25">
      <c r="B340" s="43">
        <v>337</v>
      </c>
      <c r="C340" s="21">
        <v>4388</v>
      </c>
      <c r="D340" s="21">
        <f t="shared" si="22"/>
        <v>4503</v>
      </c>
      <c r="E340" s="22">
        <f t="shared" si="23"/>
        <v>8407</v>
      </c>
      <c r="F340" s="22">
        <f t="shared" si="20"/>
        <v>4388</v>
      </c>
      <c r="G340" s="39">
        <f t="shared" si="21"/>
        <v>4019</v>
      </c>
    </row>
    <row r="341" spans="2:7" x14ac:dyDescent="0.25">
      <c r="B341" s="43">
        <v>338</v>
      </c>
      <c r="C341" s="21">
        <v>3372</v>
      </c>
      <c r="D341" s="21">
        <f t="shared" si="22"/>
        <v>0</v>
      </c>
      <c r="E341" s="22">
        <f t="shared" si="23"/>
        <v>8522</v>
      </c>
      <c r="F341" s="22">
        <f t="shared" si="20"/>
        <v>3372</v>
      </c>
      <c r="G341" s="39">
        <f t="shared" si="21"/>
        <v>5150</v>
      </c>
    </row>
    <row r="342" spans="2:7" x14ac:dyDescent="0.25">
      <c r="B342" s="43">
        <v>339</v>
      </c>
      <c r="C342" s="21">
        <v>3142</v>
      </c>
      <c r="D342" s="21">
        <f t="shared" si="22"/>
        <v>4503</v>
      </c>
      <c r="E342" s="22">
        <f t="shared" si="23"/>
        <v>5150</v>
      </c>
      <c r="F342" s="22">
        <f t="shared" si="20"/>
        <v>3142</v>
      </c>
      <c r="G342" s="39">
        <f t="shared" si="21"/>
        <v>2008</v>
      </c>
    </row>
    <row r="343" spans="2:7" x14ac:dyDescent="0.25">
      <c r="B343" s="43">
        <v>340</v>
      </c>
      <c r="C343" s="21">
        <v>5814</v>
      </c>
      <c r="D343" s="21">
        <f t="shared" si="22"/>
        <v>4503</v>
      </c>
      <c r="E343" s="22">
        <f t="shared" si="23"/>
        <v>6511</v>
      </c>
      <c r="F343" s="22">
        <f t="shared" si="20"/>
        <v>5814</v>
      </c>
      <c r="G343" s="39">
        <f t="shared" si="21"/>
        <v>697</v>
      </c>
    </row>
    <row r="344" spans="2:7" x14ac:dyDescent="0.25">
      <c r="B344" s="43">
        <v>341</v>
      </c>
      <c r="C344" s="21">
        <v>2303</v>
      </c>
      <c r="D344" s="21">
        <f t="shared" si="22"/>
        <v>4503</v>
      </c>
      <c r="E344" s="22">
        <f t="shared" si="23"/>
        <v>5200</v>
      </c>
      <c r="F344" s="22">
        <f t="shared" si="20"/>
        <v>2303</v>
      </c>
      <c r="G344" s="39">
        <f t="shared" si="21"/>
        <v>2897</v>
      </c>
    </row>
    <row r="345" spans="2:7" x14ac:dyDescent="0.25">
      <c r="B345" s="43">
        <v>342</v>
      </c>
      <c r="C345" s="21">
        <v>2827</v>
      </c>
      <c r="D345" s="21">
        <f t="shared" si="22"/>
        <v>4503</v>
      </c>
      <c r="E345" s="22">
        <f t="shared" si="23"/>
        <v>7400</v>
      </c>
      <c r="F345" s="22">
        <f t="shared" si="20"/>
        <v>2827</v>
      </c>
      <c r="G345" s="39">
        <f t="shared" si="21"/>
        <v>4573</v>
      </c>
    </row>
    <row r="346" spans="2:7" x14ac:dyDescent="0.25">
      <c r="B346" s="43">
        <v>343</v>
      </c>
      <c r="C346" s="21">
        <v>2232</v>
      </c>
      <c r="D346" s="21">
        <f t="shared" si="22"/>
        <v>0</v>
      </c>
      <c r="E346" s="22">
        <f t="shared" si="23"/>
        <v>9076</v>
      </c>
      <c r="F346" s="22">
        <f t="shared" si="20"/>
        <v>2232</v>
      </c>
      <c r="G346" s="39">
        <f t="shared" si="21"/>
        <v>6844</v>
      </c>
    </row>
    <row r="347" spans="2:7" x14ac:dyDescent="0.25">
      <c r="B347" s="43">
        <v>344</v>
      </c>
      <c r="C347" s="21">
        <v>2337</v>
      </c>
      <c r="D347" s="21">
        <f t="shared" si="22"/>
        <v>4503</v>
      </c>
      <c r="E347" s="22">
        <f t="shared" si="23"/>
        <v>6844</v>
      </c>
      <c r="F347" s="22">
        <f t="shared" si="20"/>
        <v>2337</v>
      </c>
      <c r="G347" s="39">
        <f t="shared" si="21"/>
        <v>4507</v>
      </c>
    </row>
    <row r="348" spans="2:7" x14ac:dyDescent="0.25">
      <c r="B348" s="43">
        <v>345</v>
      </c>
      <c r="C348" s="21">
        <v>2257</v>
      </c>
      <c r="D348" s="21">
        <f t="shared" si="22"/>
        <v>0</v>
      </c>
      <c r="E348" s="22">
        <f t="shared" si="23"/>
        <v>9010</v>
      </c>
      <c r="F348" s="22">
        <f t="shared" si="20"/>
        <v>2257</v>
      </c>
      <c r="G348" s="39">
        <f t="shared" si="21"/>
        <v>6753</v>
      </c>
    </row>
    <row r="349" spans="2:7" x14ac:dyDescent="0.25">
      <c r="B349" s="43">
        <v>346</v>
      </c>
      <c r="C349" s="21">
        <v>3041</v>
      </c>
      <c r="D349" s="21">
        <f t="shared" si="22"/>
        <v>4503</v>
      </c>
      <c r="E349" s="22">
        <f t="shared" si="23"/>
        <v>6753</v>
      </c>
      <c r="F349" s="22">
        <f t="shared" si="20"/>
        <v>3041</v>
      </c>
      <c r="G349" s="39">
        <f t="shared" si="21"/>
        <v>3712</v>
      </c>
    </row>
    <row r="350" spans="2:7" x14ac:dyDescent="0.25">
      <c r="B350" s="43">
        <v>347</v>
      </c>
      <c r="C350" s="21">
        <v>2784</v>
      </c>
      <c r="D350" s="21">
        <f t="shared" si="22"/>
        <v>0</v>
      </c>
      <c r="E350" s="22">
        <f t="shared" si="23"/>
        <v>8215</v>
      </c>
      <c r="F350" s="22">
        <f t="shared" si="20"/>
        <v>2784</v>
      </c>
      <c r="G350" s="39">
        <f t="shared" si="21"/>
        <v>5431</v>
      </c>
    </row>
    <row r="351" spans="2:7" x14ac:dyDescent="0.25">
      <c r="B351" s="43">
        <v>348</v>
      </c>
      <c r="C351" s="21">
        <v>2444</v>
      </c>
      <c r="D351" s="21">
        <f t="shared" si="22"/>
        <v>4503</v>
      </c>
      <c r="E351" s="22">
        <f t="shared" si="23"/>
        <v>5431</v>
      </c>
      <c r="F351" s="22">
        <f t="shared" si="20"/>
        <v>2444</v>
      </c>
      <c r="G351" s="39">
        <f t="shared" si="21"/>
        <v>2987</v>
      </c>
    </row>
    <row r="352" spans="2:7" x14ac:dyDescent="0.25">
      <c r="B352" s="43">
        <v>349</v>
      </c>
      <c r="C352" s="21">
        <v>3427</v>
      </c>
      <c r="D352" s="21">
        <f t="shared" si="22"/>
        <v>4503</v>
      </c>
      <c r="E352" s="22">
        <f t="shared" si="23"/>
        <v>7490</v>
      </c>
      <c r="F352" s="22">
        <f t="shared" si="20"/>
        <v>3427</v>
      </c>
      <c r="G352" s="39">
        <f t="shared" si="21"/>
        <v>4063</v>
      </c>
    </row>
    <row r="353" spans="2:7" x14ac:dyDescent="0.25">
      <c r="B353" s="43">
        <v>350</v>
      </c>
      <c r="C353" s="21">
        <v>1868</v>
      </c>
      <c r="D353" s="21">
        <f t="shared" si="22"/>
        <v>0</v>
      </c>
      <c r="E353" s="22">
        <f t="shared" si="23"/>
        <v>8566</v>
      </c>
      <c r="F353" s="22">
        <f t="shared" si="20"/>
        <v>1868</v>
      </c>
      <c r="G353" s="39">
        <f t="shared" si="21"/>
        <v>6698</v>
      </c>
    </row>
    <row r="354" spans="2:7" x14ac:dyDescent="0.25">
      <c r="B354" s="43">
        <v>351</v>
      </c>
      <c r="C354" s="21">
        <v>2349</v>
      </c>
      <c r="D354" s="21">
        <f t="shared" si="22"/>
        <v>4503</v>
      </c>
      <c r="E354" s="22">
        <f t="shared" si="23"/>
        <v>6698</v>
      </c>
      <c r="F354" s="22">
        <f t="shared" si="20"/>
        <v>2349</v>
      </c>
      <c r="G354" s="39">
        <f t="shared" si="21"/>
        <v>4349</v>
      </c>
    </row>
    <row r="355" spans="2:7" x14ac:dyDescent="0.25">
      <c r="B355" s="43">
        <v>352</v>
      </c>
      <c r="C355" s="21">
        <v>5678</v>
      </c>
      <c r="D355" s="21">
        <f t="shared" si="22"/>
        <v>4503</v>
      </c>
      <c r="E355" s="22">
        <f t="shared" si="23"/>
        <v>8852</v>
      </c>
      <c r="F355" s="22">
        <f t="shared" si="20"/>
        <v>5678</v>
      </c>
      <c r="G355" s="39">
        <f t="shared" si="21"/>
        <v>3174</v>
      </c>
    </row>
    <row r="356" spans="2:7" x14ac:dyDescent="0.25">
      <c r="B356" s="43">
        <v>353</v>
      </c>
      <c r="C356" s="21">
        <v>2392</v>
      </c>
      <c r="D356" s="21">
        <f t="shared" si="22"/>
        <v>0</v>
      </c>
      <c r="E356" s="22">
        <f t="shared" si="23"/>
        <v>7677</v>
      </c>
      <c r="F356" s="22">
        <f t="shared" si="20"/>
        <v>2392</v>
      </c>
      <c r="G356" s="39">
        <f t="shared" si="21"/>
        <v>5285</v>
      </c>
    </row>
    <row r="357" spans="2:7" x14ac:dyDescent="0.25">
      <c r="B357" s="43">
        <v>354</v>
      </c>
      <c r="C357" s="21">
        <v>2631</v>
      </c>
      <c r="D357" s="21">
        <f t="shared" si="22"/>
        <v>4503</v>
      </c>
      <c r="E357" s="22">
        <f t="shared" si="23"/>
        <v>5285</v>
      </c>
      <c r="F357" s="22">
        <f t="shared" si="20"/>
        <v>2631</v>
      </c>
      <c r="G357" s="39">
        <f t="shared" si="21"/>
        <v>2654</v>
      </c>
    </row>
    <row r="358" spans="2:7" x14ac:dyDescent="0.25">
      <c r="B358" s="43">
        <v>355</v>
      </c>
      <c r="C358" s="21">
        <v>2085</v>
      </c>
      <c r="D358" s="21">
        <f t="shared" si="22"/>
        <v>0</v>
      </c>
      <c r="E358" s="22">
        <f t="shared" si="23"/>
        <v>7157</v>
      </c>
      <c r="F358" s="22">
        <f t="shared" si="20"/>
        <v>2085</v>
      </c>
      <c r="G358" s="39">
        <f t="shared" si="21"/>
        <v>5072</v>
      </c>
    </row>
    <row r="359" spans="2:7" x14ac:dyDescent="0.25">
      <c r="B359" s="43">
        <v>356</v>
      </c>
      <c r="C359" s="21">
        <v>2612</v>
      </c>
      <c r="D359" s="21">
        <f t="shared" si="22"/>
        <v>4503</v>
      </c>
      <c r="E359" s="22">
        <f t="shared" si="23"/>
        <v>5072</v>
      </c>
      <c r="F359" s="22">
        <f t="shared" si="20"/>
        <v>2612</v>
      </c>
      <c r="G359" s="39">
        <f t="shared" si="21"/>
        <v>2460</v>
      </c>
    </row>
    <row r="360" spans="2:7" x14ac:dyDescent="0.25">
      <c r="B360" s="43">
        <v>357</v>
      </c>
      <c r="C360" s="21">
        <v>1929</v>
      </c>
      <c r="D360" s="21">
        <f t="shared" si="22"/>
        <v>0</v>
      </c>
      <c r="E360" s="22">
        <f t="shared" si="23"/>
        <v>6963</v>
      </c>
      <c r="F360" s="22">
        <f t="shared" si="20"/>
        <v>1929</v>
      </c>
      <c r="G360" s="39">
        <f t="shared" si="21"/>
        <v>5034</v>
      </c>
    </row>
    <row r="361" spans="2:7" x14ac:dyDescent="0.25">
      <c r="B361" s="43">
        <v>358</v>
      </c>
      <c r="C361" s="21">
        <v>1997</v>
      </c>
      <c r="D361" s="21">
        <f t="shared" si="22"/>
        <v>4503</v>
      </c>
      <c r="E361" s="22">
        <f t="shared" si="23"/>
        <v>5034</v>
      </c>
      <c r="F361" s="22">
        <f t="shared" si="20"/>
        <v>1997</v>
      </c>
      <c r="G361" s="39">
        <f t="shared" si="21"/>
        <v>3037</v>
      </c>
    </row>
    <row r="362" spans="2:7" x14ac:dyDescent="0.25">
      <c r="B362" s="43">
        <v>359</v>
      </c>
      <c r="C362" s="21">
        <v>2879</v>
      </c>
      <c r="D362" s="21">
        <f t="shared" si="22"/>
        <v>4503</v>
      </c>
      <c r="E362" s="22">
        <f t="shared" si="23"/>
        <v>7540</v>
      </c>
      <c r="F362" s="22">
        <f t="shared" si="20"/>
        <v>2879</v>
      </c>
      <c r="G362" s="39">
        <f t="shared" si="21"/>
        <v>4661</v>
      </c>
    </row>
    <row r="363" spans="2:7" x14ac:dyDescent="0.25">
      <c r="B363" s="43">
        <v>360</v>
      </c>
      <c r="C363" s="21">
        <v>2057</v>
      </c>
      <c r="D363" s="21">
        <f t="shared" si="22"/>
        <v>0</v>
      </c>
      <c r="E363" s="22">
        <f t="shared" si="23"/>
        <v>9164</v>
      </c>
      <c r="F363" s="22">
        <f t="shared" si="20"/>
        <v>2057</v>
      </c>
      <c r="G363" s="39">
        <f t="shared" si="21"/>
        <v>7107</v>
      </c>
    </row>
    <row r="364" spans="2:7" x14ac:dyDescent="0.25">
      <c r="B364" s="43">
        <v>361</v>
      </c>
      <c r="C364" s="21">
        <v>2459</v>
      </c>
      <c r="D364" s="21">
        <f t="shared" si="22"/>
        <v>4503</v>
      </c>
      <c r="E364" s="22">
        <f t="shared" si="23"/>
        <v>7107</v>
      </c>
      <c r="F364" s="22">
        <f t="shared" si="20"/>
        <v>2459</v>
      </c>
      <c r="G364" s="39">
        <f t="shared" si="21"/>
        <v>4648</v>
      </c>
    </row>
    <row r="365" spans="2:7" x14ac:dyDescent="0.25">
      <c r="B365" s="43">
        <v>362</v>
      </c>
      <c r="C365" s="21">
        <v>2112</v>
      </c>
      <c r="D365" s="21">
        <f t="shared" si="22"/>
        <v>0</v>
      </c>
      <c r="E365" s="22">
        <f t="shared" si="23"/>
        <v>9151</v>
      </c>
      <c r="F365" s="22">
        <f t="shared" si="20"/>
        <v>2112</v>
      </c>
      <c r="G365" s="39">
        <f t="shared" si="21"/>
        <v>7039</v>
      </c>
    </row>
    <row r="366" spans="2:7" x14ac:dyDescent="0.25">
      <c r="B366" s="43">
        <v>363</v>
      </c>
      <c r="C366" s="21">
        <v>2509</v>
      </c>
      <c r="D366" s="21">
        <f t="shared" si="22"/>
        <v>4503</v>
      </c>
      <c r="E366" s="22">
        <f t="shared" si="23"/>
        <v>7039</v>
      </c>
      <c r="F366" s="22">
        <f t="shared" si="20"/>
        <v>2509</v>
      </c>
      <c r="G366" s="39">
        <f t="shared" si="21"/>
        <v>4530</v>
      </c>
    </row>
    <row r="367" spans="2:7" x14ac:dyDescent="0.25">
      <c r="B367" s="43">
        <v>364</v>
      </c>
      <c r="C367" s="21">
        <v>3964</v>
      </c>
      <c r="D367" s="21">
        <f t="shared" si="22"/>
        <v>0</v>
      </c>
      <c r="E367" s="22">
        <f t="shared" si="23"/>
        <v>9033</v>
      </c>
      <c r="F367" s="22">
        <f t="shared" si="20"/>
        <v>3964</v>
      </c>
      <c r="G367" s="39">
        <f t="shared" si="21"/>
        <v>5069</v>
      </c>
    </row>
    <row r="368" spans="2:7" ht="15.75" thickBot="1" x14ac:dyDescent="0.3">
      <c r="B368" s="44">
        <v>365</v>
      </c>
      <c r="C368" s="40">
        <v>4234</v>
      </c>
      <c r="D368" s="40">
        <f t="shared" si="22"/>
        <v>4503</v>
      </c>
      <c r="E368" s="41">
        <f t="shared" si="23"/>
        <v>5069</v>
      </c>
      <c r="F368" s="41">
        <f t="shared" si="20"/>
        <v>4234</v>
      </c>
      <c r="G368" s="42">
        <f t="shared" si="21"/>
        <v>835</v>
      </c>
    </row>
    <row r="369" spans="2:9" x14ac:dyDescent="0.25">
      <c r="B369" s="3" t="s">
        <v>0</v>
      </c>
      <c r="C369" s="20">
        <f>SUM(C4:C368)</f>
        <v>1022682</v>
      </c>
      <c r="D369" s="21">
        <f t="shared" ref="D369" si="24">$K$4</f>
        <v>4503</v>
      </c>
      <c r="E369" s="4"/>
      <c r="F369" s="4">
        <f>SUM(F4:F368)</f>
        <v>1021346</v>
      </c>
      <c r="G369" s="2">
        <f>F369+G368</f>
        <v>1022181</v>
      </c>
      <c r="H369" s="2">
        <f>SUM(G3:G368)</f>
        <v>1577903</v>
      </c>
      <c r="I369">
        <v>1022682</v>
      </c>
    </row>
  </sheetData>
  <mergeCells count="4">
    <mergeCell ref="J3:K3"/>
    <mergeCell ref="J8:K8"/>
    <mergeCell ref="J16:K16"/>
    <mergeCell ref="M2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E1:P43"/>
  <sheetViews>
    <sheetView zoomScale="85" zoomScaleNormal="85" workbookViewId="0">
      <selection activeCell="S8" sqref="S8"/>
    </sheetView>
  </sheetViews>
  <sheetFormatPr defaultColWidth="11.42578125" defaultRowHeight="15" x14ac:dyDescent="0.25"/>
  <cols>
    <col min="5" max="5" width="16.7109375" bestFit="1" customWidth="1"/>
    <col min="10" max="10" width="19" customWidth="1"/>
    <col min="11" max="11" width="15.140625" customWidth="1"/>
    <col min="12" max="12" width="17.85546875" bestFit="1" customWidth="1"/>
  </cols>
  <sheetData>
    <row r="1" spans="6:16" x14ac:dyDescent="0.25">
      <c r="J1">
        <v>10000000</v>
      </c>
      <c r="K1">
        <v>0.5</v>
      </c>
    </row>
    <row r="2" spans="6:16" ht="15.75" thickBot="1" x14ac:dyDescent="0.3"/>
    <row r="3" spans="6:16" ht="30.75" thickBot="1" x14ac:dyDescent="0.3">
      <c r="J3" s="10" t="s">
        <v>3</v>
      </c>
      <c r="K3" s="12" t="s">
        <v>4</v>
      </c>
      <c r="L3" s="11" t="s">
        <v>5</v>
      </c>
      <c r="N3" s="64" t="s">
        <v>6</v>
      </c>
      <c r="O3" s="65"/>
      <c r="P3" s="66"/>
    </row>
    <row r="4" spans="6:16" x14ac:dyDescent="0.25">
      <c r="J4" s="9">
        <v>1</v>
      </c>
      <c r="K4" s="16">
        <f>$J$1*J4^$K$1</f>
        <v>10000000</v>
      </c>
      <c r="L4" s="13">
        <f>K4/J4</f>
        <v>10000000</v>
      </c>
      <c r="N4" s="67"/>
      <c r="O4" s="68"/>
      <c r="P4" s="69"/>
    </row>
    <row r="5" spans="6:16" x14ac:dyDescent="0.25">
      <c r="J5" s="7">
        <v>20</v>
      </c>
      <c r="K5" s="17">
        <f t="shared" ref="K5:K43" si="0">$J$1*J5^$K$1</f>
        <v>44721359.549995795</v>
      </c>
      <c r="L5" s="14">
        <f t="shared" ref="L5:L25" si="1">K5/J5</f>
        <v>2236067.9774997896</v>
      </c>
      <c r="N5" s="67"/>
      <c r="O5" s="68"/>
      <c r="P5" s="69"/>
    </row>
    <row r="6" spans="6:16" x14ac:dyDescent="0.25">
      <c r="J6" s="7">
        <v>30</v>
      </c>
      <c r="K6" s="17">
        <f t="shared" si="0"/>
        <v>54772255.750516608</v>
      </c>
      <c r="L6" s="14">
        <f t="shared" si="1"/>
        <v>1825741.8583505535</v>
      </c>
      <c r="N6" s="67"/>
      <c r="O6" s="68"/>
      <c r="P6" s="69"/>
    </row>
    <row r="7" spans="6:16" ht="15.75" thickBot="1" x14ac:dyDescent="0.3">
      <c r="J7" s="7">
        <v>40</v>
      </c>
      <c r="K7" s="17">
        <f t="shared" si="0"/>
        <v>63245553.203367591</v>
      </c>
      <c r="L7" s="14">
        <f t="shared" si="1"/>
        <v>1581138.8300841898</v>
      </c>
      <c r="N7" s="70"/>
      <c r="O7" s="71"/>
      <c r="P7" s="72"/>
    </row>
    <row r="8" spans="6:16" x14ac:dyDescent="0.25">
      <c r="J8" s="7">
        <v>50</v>
      </c>
      <c r="K8" s="17">
        <f t="shared" si="0"/>
        <v>70710678.118654758</v>
      </c>
      <c r="L8" s="14">
        <f t="shared" si="1"/>
        <v>1414213.5623730952</v>
      </c>
    </row>
    <row r="9" spans="6:16" x14ac:dyDescent="0.25">
      <c r="J9" s="7">
        <v>60</v>
      </c>
      <c r="K9" s="17">
        <f t="shared" si="0"/>
        <v>77459666.924148336</v>
      </c>
      <c r="L9" s="14">
        <f t="shared" si="1"/>
        <v>1290994.4487358057</v>
      </c>
    </row>
    <row r="10" spans="6:16" x14ac:dyDescent="0.25">
      <c r="J10" s="7">
        <v>70</v>
      </c>
      <c r="K10" s="17">
        <f t="shared" si="0"/>
        <v>83666002.653407559</v>
      </c>
      <c r="L10" s="14">
        <f t="shared" si="1"/>
        <v>1195228.6093343936</v>
      </c>
    </row>
    <row r="11" spans="6:16" x14ac:dyDescent="0.25">
      <c r="F11">
        <v>1022682</v>
      </c>
      <c r="J11" s="7">
        <v>80</v>
      </c>
      <c r="K11" s="17">
        <f t="shared" si="0"/>
        <v>89442719.09999159</v>
      </c>
      <c r="L11" s="14">
        <f t="shared" si="1"/>
        <v>1118033.9887498948</v>
      </c>
    </row>
    <row r="12" spans="6:16" x14ac:dyDescent="0.25">
      <c r="F12">
        <f>3*8*30*12</f>
        <v>8640</v>
      </c>
      <c r="J12" s="7">
        <v>90</v>
      </c>
      <c r="K12" s="17">
        <f t="shared" si="0"/>
        <v>94868329.805051386</v>
      </c>
      <c r="L12" s="14">
        <f t="shared" si="1"/>
        <v>1054092.5533894598</v>
      </c>
    </row>
    <row r="13" spans="6:16" x14ac:dyDescent="0.25">
      <c r="F13">
        <f>F11/F12</f>
        <v>118.36597222222223</v>
      </c>
      <c r="G13" t="s">
        <v>2</v>
      </c>
      <c r="J13" s="7">
        <v>100</v>
      </c>
      <c r="K13" s="17">
        <f t="shared" si="0"/>
        <v>100000000</v>
      </c>
      <c r="L13" s="14">
        <f t="shared" si="1"/>
        <v>1000000</v>
      </c>
    </row>
    <row r="14" spans="6:16" x14ac:dyDescent="0.25">
      <c r="J14" s="7">
        <v>110</v>
      </c>
      <c r="K14" s="17">
        <f t="shared" si="0"/>
        <v>104880884.81701516</v>
      </c>
      <c r="L14" s="14">
        <f t="shared" si="1"/>
        <v>953462.58924559236</v>
      </c>
    </row>
    <row r="15" spans="6:16" x14ac:dyDescent="0.25">
      <c r="J15" s="7">
        <v>120</v>
      </c>
      <c r="K15" s="17">
        <f t="shared" si="0"/>
        <v>109544511.50103322</v>
      </c>
      <c r="L15" s="14">
        <f t="shared" si="1"/>
        <v>912870.92917527677</v>
      </c>
    </row>
    <row r="16" spans="6:16" x14ac:dyDescent="0.25">
      <c r="J16" s="7">
        <v>130</v>
      </c>
      <c r="K16" s="17">
        <f t="shared" si="0"/>
        <v>114017542.50991379</v>
      </c>
      <c r="L16" s="14">
        <f t="shared" si="1"/>
        <v>877058.01930702908</v>
      </c>
    </row>
    <row r="17" spans="5:12" x14ac:dyDescent="0.25">
      <c r="F17" s="4" t="e">
        <f t="shared" ref="F17" si="2">SUM(#REF!)</f>
        <v>#REF!</v>
      </c>
      <c r="J17" s="7">
        <v>140</v>
      </c>
      <c r="K17" s="17">
        <f t="shared" si="0"/>
        <v>118321595.66199233</v>
      </c>
      <c r="L17" s="14">
        <f t="shared" si="1"/>
        <v>845154.25472851656</v>
      </c>
    </row>
    <row r="18" spans="5:12" x14ac:dyDescent="0.25">
      <c r="J18" s="7">
        <v>150</v>
      </c>
      <c r="K18" s="17">
        <f t="shared" si="0"/>
        <v>122474487.1391589</v>
      </c>
      <c r="L18" s="14">
        <f t="shared" si="1"/>
        <v>816496.580927726</v>
      </c>
    </row>
    <row r="19" spans="5:12" x14ac:dyDescent="0.25">
      <c r="J19" s="7">
        <v>160</v>
      </c>
      <c r="K19" s="17">
        <f t="shared" si="0"/>
        <v>126491106.40673518</v>
      </c>
      <c r="L19" s="14">
        <f t="shared" si="1"/>
        <v>790569.41504209489</v>
      </c>
    </row>
    <row r="20" spans="5:12" x14ac:dyDescent="0.25">
      <c r="J20" s="7">
        <v>170</v>
      </c>
      <c r="K20" s="17">
        <f t="shared" si="0"/>
        <v>130384048.10405298</v>
      </c>
      <c r="L20" s="14">
        <f t="shared" si="1"/>
        <v>766964.98884737049</v>
      </c>
    </row>
    <row r="21" spans="5:12" x14ac:dyDescent="0.25">
      <c r="J21" s="7">
        <v>180</v>
      </c>
      <c r="K21" s="17">
        <f t="shared" si="0"/>
        <v>134164078.64998738</v>
      </c>
      <c r="L21" s="14">
        <f t="shared" si="1"/>
        <v>745355.99249992997</v>
      </c>
    </row>
    <row r="22" spans="5:12" x14ac:dyDescent="0.25">
      <c r="J22" s="7">
        <v>190</v>
      </c>
      <c r="K22" s="17">
        <f t="shared" si="0"/>
        <v>137840487.52090222</v>
      </c>
      <c r="L22" s="14">
        <f t="shared" si="1"/>
        <v>725476.25011001166</v>
      </c>
    </row>
    <row r="23" spans="5:12" x14ac:dyDescent="0.25">
      <c r="J23" s="7">
        <v>200</v>
      </c>
      <c r="K23" s="17">
        <f t="shared" si="0"/>
        <v>141421356.23730952</v>
      </c>
      <c r="L23" s="14">
        <f t="shared" si="1"/>
        <v>707106.7811865476</v>
      </c>
    </row>
    <row r="24" spans="5:12" x14ac:dyDescent="0.25">
      <c r="J24" s="7">
        <v>210</v>
      </c>
      <c r="K24" s="17">
        <f t="shared" si="0"/>
        <v>144913767.46189439</v>
      </c>
      <c r="L24" s="14">
        <f t="shared" si="1"/>
        <v>690065.5593423543</v>
      </c>
    </row>
    <row r="25" spans="5:12" x14ac:dyDescent="0.25">
      <c r="J25" s="7">
        <v>220</v>
      </c>
      <c r="K25" s="17">
        <f t="shared" si="0"/>
        <v>148323969.74191326</v>
      </c>
      <c r="L25" s="14">
        <f t="shared" si="1"/>
        <v>674199.86246324214</v>
      </c>
    </row>
    <row r="26" spans="5:12" x14ac:dyDescent="0.25">
      <c r="E26" s="19"/>
      <c r="J26" s="7">
        <v>230</v>
      </c>
      <c r="K26" s="17">
        <f t="shared" si="0"/>
        <v>151657508.88103101</v>
      </c>
      <c r="L26" s="14">
        <f t="shared" ref="L26:L43" si="3">K26/J26</f>
        <v>659380.47339578695</v>
      </c>
    </row>
    <row r="27" spans="5:12" x14ac:dyDescent="0.25">
      <c r="J27" s="7">
        <v>240</v>
      </c>
      <c r="K27" s="17">
        <f t="shared" si="0"/>
        <v>154919333.84829667</v>
      </c>
      <c r="L27" s="14">
        <f t="shared" si="3"/>
        <v>645497.22436790285</v>
      </c>
    </row>
    <row r="28" spans="5:12" x14ac:dyDescent="0.25">
      <c r="J28" s="7">
        <v>250</v>
      </c>
      <c r="K28" s="17">
        <f t="shared" si="0"/>
        <v>158113883.00841898</v>
      </c>
      <c r="L28" s="14">
        <f t="shared" si="3"/>
        <v>632455.53203367593</v>
      </c>
    </row>
    <row r="29" spans="5:12" x14ac:dyDescent="0.25">
      <c r="J29" s="7">
        <v>260</v>
      </c>
      <c r="K29" s="17">
        <f t="shared" si="0"/>
        <v>161245154.96597099</v>
      </c>
      <c r="L29" s="14">
        <f t="shared" si="3"/>
        <v>620173.67294604226</v>
      </c>
    </row>
    <row r="30" spans="5:12" x14ac:dyDescent="0.25">
      <c r="J30" s="7">
        <v>270</v>
      </c>
      <c r="K30" s="17">
        <f t="shared" si="0"/>
        <v>164316767.25154984</v>
      </c>
      <c r="L30" s="14">
        <f t="shared" si="3"/>
        <v>608580.61945018463</v>
      </c>
    </row>
    <row r="31" spans="5:12" x14ac:dyDescent="0.25">
      <c r="J31" s="7">
        <v>280</v>
      </c>
      <c r="K31" s="17">
        <f t="shared" si="0"/>
        <v>167332005.30681512</v>
      </c>
      <c r="L31" s="14">
        <f t="shared" si="3"/>
        <v>597614.30466719682</v>
      </c>
    </row>
    <row r="32" spans="5:12" x14ac:dyDescent="0.25">
      <c r="J32" s="7">
        <v>290</v>
      </c>
      <c r="K32" s="17">
        <f t="shared" si="0"/>
        <v>170293863.65926403</v>
      </c>
      <c r="L32" s="14">
        <f t="shared" si="3"/>
        <v>587220.21951470349</v>
      </c>
    </row>
    <row r="33" spans="10:12" x14ac:dyDescent="0.25">
      <c r="J33" s="7">
        <v>300</v>
      </c>
      <c r="K33" s="17">
        <f t="shared" si="0"/>
        <v>173205080.75688773</v>
      </c>
      <c r="L33" s="14">
        <f t="shared" si="3"/>
        <v>577350.26918962575</v>
      </c>
    </row>
    <row r="34" spans="10:12" x14ac:dyDescent="0.25">
      <c r="J34" s="7">
        <v>310</v>
      </c>
      <c r="K34" s="17">
        <f t="shared" si="0"/>
        <v>176068168.61659008</v>
      </c>
      <c r="L34" s="14">
        <f t="shared" si="3"/>
        <v>567961.83424706478</v>
      </c>
    </row>
    <row r="35" spans="10:12" x14ac:dyDescent="0.25">
      <c r="J35" s="7">
        <v>320</v>
      </c>
      <c r="K35" s="17">
        <f t="shared" si="0"/>
        <v>178885438.19998318</v>
      </c>
      <c r="L35" s="14">
        <f t="shared" si="3"/>
        <v>559016.99437494739</v>
      </c>
    </row>
    <row r="36" spans="10:12" x14ac:dyDescent="0.25">
      <c r="J36" s="7">
        <v>330</v>
      </c>
      <c r="K36" s="17">
        <f t="shared" si="0"/>
        <v>181659021.24584949</v>
      </c>
      <c r="L36" s="14">
        <f t="shared" si="3"/>
        <v>550481.88256318029</v>
      </c>
    </row>
    <row r="37" spans="10:12" x14ac:dyDescent="0.25">
      <c r="J37" s="7">
        <v>340</v>
      </c>
      <c r="K37" s="17">
        <f t="shared" si="0"/>
        <v>184390889.14585775</v>
      </c>
      <c r="L37" s="14">
        <f t="shared" si="3"/>
        <v>542326.14454664045</v>
      </c>
    </row>
    <row r="38" spans="10:12" x14ac:dyDescent="0.25">
      <c r="J38" s="7">
        <v>350</v>
      </c>
      <c r="K38" s="17">
        <f t="shared" si="0"/>
        <v>187082869.33869708</v>
      </c>
      <c r="L38" s="14">
        <f t="shared" si="3"/>
        <v>534522.48382484878</v>
      </c>
    </row>
    <row r="39" spans="10:12" x14ac:dyDescent="0.25">
      <c r="J39" s="7">
        <v>360</v>
      </c>
      <c r="K39" s="17">
        <f t="shared" si="0"/>
        <v>189736659.61010277</v>
      </c>
      <c r="L39" s="14">
        <f t="shared" si="3"/>
        <v>527046.27669472992</v>
      </c>
    </row>
    <row r="40" spans="10:12" x14ac:dyDescent="0.25">
      <c r="J40" s="7">
        <v>370</v>
      </c>
      <c r="K40" s="17">
        <f t="shared" si="0"/>
        <v>192353840.61671343</v>
      </c>
      <c r="L40" s="14">
        <f t="shared" si="3"/>
        <v>519875.24491003633</v>
      </c>
    </row>
    <row r="41" spans="10:12" x14ac:dyDescent="0.25">
      <c r="J41" s="7">
        <v>380</v>
      </c>
      <c r="K41" s="17">
        <f t="shared" si="0"/>
        <v>194935886.89617926</v>
      </c>
      <c r="L41" s="14">
        <f t="shared" si="3"/>
        <v>512989.17604257702</v>
      </c>
    </row>
    <row r="42" spans="10:12" x14ac:dyDescent="0.25">
      <c r="J42" s="7">
        <v>390</v>
      </c>
      <c r="K42" s="17">
        <f t="shared" si="0"/>
        <v>197484176.58131498</v>
      </c>
      <c r="L42" s="14">
        <f t="shared" si="3"/>
        <v>506369.68354183331</v>
      </c>
    </row>
    <row r="43" spans="10:12" ht="15.75" thickBot="1" x14ac:dyDescent="0.3">
      <c r="J43" s="8">
        <v>400</v>
      </c>
      <c r="K43" s="18">
        <f t="shared" si="0"/>
        <v>200000000</v>
      </c>
      <c r="L43" s="15">
        <f t="shared" si="3"/>
        <v>500000</v>
      </c>
    </row>
  </sheetData>
  <mergeCells count="1">
    <mergeCell ref="N3:P7"/>
  </mergeCells>
  <pageMargins left="0.7" right="0.7" top="0.75" bottom="0.75" header="0.3" footer="0.3"/>
  <pageSetup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Equation.DSMT4" shapeId="4098" r:id="rId4">
          <objectPr defaultSize="0" autoPict="0" r:id="rId5">
            <anchor moveWithCells="1">
              <from>
                <xdr:col>9</xdr:col>
                <xdr:colOff>609600</xdr:colOff>
                <xdr:row>0</xdr:row>
                <xdr:rowOff>0</xdr:rowOff>
              </from>
              <to>
                <xdr:col>11</xdr:col>
                <xdr:colOff>552450</xdr:colOff>
                <xdr:row>1</xdr:row>
                <xdr:rowOff>190500</xdr:rowOff>
              </to>
            </anchor>
          </objectPr>
        </oleObject>
      </mc:Choice>
      <mc:Fallback>
        <oleObject progId="Equation.DSMT4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Produccion</vt:lpstr>
      <vt:lpstr>Capacidad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:0</dc:creator>
  <cp:lastModifiedBy>Nico</cp:lastModifiedBy>
  <cp:lastPrinted>2013-04-24T20:22:06Z</cp:lastPrinted>
  <dcterms:created xsi:type="dcterms:W3CDTF">2013-04-24T20:20:50Z</dcterms:created>
  <dcterms:modified xsi:type="dcterms:W3CDTF">2013-05-20T01:23:43Z</dcterms:modified>
</cp:coreProperties>
</file>