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Feuil1" sheetId="1" r:id="rId1"/>
    <sheet name="Feuil2" sheetId="2" r:id="rId2"/>
    <sheet name="Feuil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D17" i="1"/>
  <c r="D19"/>
  <c r="E19"/>
  <c r="E17"/>
  <c r="C19"/>
  <c r="D8"/>
  <c r="E8"/>
  <c r="F8"/>
  <c r="G8"/>
  <c r="H8"/>
  <c r="C8"/>
  <c r="D6"/>
  <c r="E6"/>
  <c r="F6"/>
  <c r="G6"/>
  <c r="H6"/>
  <c r="C6"/>
  <c r="H7"/>
  <c r="H5"/>
  <c r="C17"/>
  <c r="D34"/>
  <c r="G19" l="1"/>
  <c r="G17"/>
  <c r="F19"/>
  <c r="F17"/>
  <c r="C29"/>
</calcChain>
</file>

<file path=xl/sharedStrings.xml><?xml version="1.0" encoding="utf-8"?>
<sst xmlns="http://schemas.openxmlformats.org/spreadsheetml/2006/main" count="16" uniqueCount="16">
  <si>
    <t>Aerien</t>
  </si>
  <si>
    <t xml:space="preserve">Domestique </t>
  </si>
  <si>
    <t>Industrie</t>
  </si>
  <si>
    <t xml:space="preserve">Mt </t>
  </si>
  <si>
    <t>Telephonie</t>
  </si>
  <si>
    <t>PDM;Aerien</t>
  </si>
  <si>
    <t>PDM, Dom</t>
  </si>
  <si>
    <t>PDM Industri</t>
  </si>
  <si>
    <t>PDM,MT</t>
  </si>
  <si>
    <t>PDM;Telephon</t>
  </si>
  <si>
    <t>TC AERIEN</t>
  </si>
  <si>
    <t>TC DOMESTI</t>
  </si>
  <si>
    <t>TC INDUSTRI</t>
  </si>
  <si>
    <t>TC MT</t>
  </si>
  <si>
    <t>TC TELEPHONE</t>
  </si>
  <si>
    <t>TC Moyen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</si>
</sst>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4.2521106181524257E-2"/>
          <c:y val="4.3196615348454578E-2"/>
          <c:w val="0.71124474696055662"/>
          <c:h val="0.93251474908919951"/>
        </c:manualLayout>
      </c:layout>
      <c:bubbleChart>
        <c:ser>
          <c:idx val="0"/>
          <c:order val="0"/>
          <c:tx>
            <c:strRef>
              <c:f>Feuil1!$C$3</c:f>
              <c:strCache>
                <c:ptCount val="1"/>
                <c:pt idx="0">
                  <c:v>Aerien</c:v>
                </c:pt>
              </c:strCache>
            </c:strRef>
          </c:tx>
          <c:xVal>
            <c:numRef>
              <c:f>Feuil1!$C$19</c:f>
              <c:numCache>
                <c:formatCode>General</c:formatCode>
                <c:ptCount val="1"/>
                <c:pt idx="0">
                  <c:v>0.20477641886717274</c:v>
                </c:pt>
              </c:numCache>
            </c:numRef>
          </c:xVal>
          <c:yVal>
            <c:numRef>
              <c:f>Feuil1!$C$29</c:f>
              <c:numCache>
                <c:formatCode>General</c:formatCode>
                <c:ptCount val="1"/>
                <c:pt idx="0">
                  <c:v>95.126130672609051</c:v>
                </c:pt>
              </c:numCache>
            </c:numRef>
          </c:yVal>
          <c:bubbleSize>
            <c:numLit>
              <c:formatCode>General</c:formatCode>
              <c:ptCount val="1"/>
              <c:pt idx="0">
                <c:v>1</c:v>
              </c:pt>
            </c:numLit>
          </c:bubbleSize>
          <c:bubble3D val="1"/>
        </c:ser>
        <c:ser>
          <c:idx val="1"/>
          <c:order val="1"/>
          <c:tx>
            <c:strRef>
              <c:f>Feuil1!$D$3</c:f>
              <c:strCache>
                <c:ptCount val="1"/>
                <c:pt idx="0">
                  <c:v>Domestique </c:v>
                </c:pt>
              </c:strCache>
            </c:strRef>
          </c:tx>
          <c:spPr>
            <a:ln w="25400">
              <a:noFill/>
            </a:ln>
          </c:spPr>
          <c:xVal>
            <c:numRef>
              <c:f>Feuil1!$D$19</c:f>
              <c:numCache>
                <c:formatCode>General</c:formatCode>
                <c:ptCount val="1"/>
                <c:pt idx="0">
                  <c:v>0.36545144432056736</c:v>
                </c:pt>
              </c:numCache>
            </c:numRef>
          </c:xVal>
          <c:yVal>
            <c:numRef>
              <c:f>Feuil1!$D$29</c:f>
              <c:numCache>
                <c:formatCode>General</c:formatCode>
                <c:ptCount val="1"/>
                <c:pt idx="0">
                  <c:v>-4</c:v>
                </c:pt>
              </c:numCache>
            </c:numRef>
          </c:yVal>
          <c:bubbleSize>
            <c:numLit>
              <c:formatCode>General</c:formatCode>
              <c:ptCount val="1"/>
              <c:pt idx="0">
                <c:v>1</c:v>
              </c:pt>
            </c:numLit>
          </c:bubbleSize>
          <c:bubble3D val="1"/>
        </c:ser>
        <c:ser>
          <c:idx val="2"/>
          <c:order val="2"/>
          <c:tx>
            <c:strRef>
              <c:f>Feuil1!$E$3</c:f>
              <c:strCache>
                <c:ptCount val="1"/>
                <c:pt idx="0">
                  <c:v>Industrie</c:v>
                </c:pt>
              </c:strCache>
            </c:strRef>
          </c:tx>
          <c:spPr>
            <a:ln w="25400">
              <a:noFill/>
            </a:ln>
          </c:spPr>
          <c:xVal>
            <c:numRef>
              <c:f>Feuil1!$E$19</c:f>
              <c:numCache>
                <c:formatCode>General</c:formatCode>
                <c:ptCount val="1"/>
                <c:pt idx="0">
                  <c:v>2.5437537848857885</c:v>
                </c:pt>
              </c:numCache>
            </c:numRef>
          </c:xVal>
          <c:yVal>
            <c:numRef>
              <c:f>Feuil1!$E$29</c:f>
              <c:numCache>
                <c:formatCode>General</c:formatCode>
                <c:ptCount val="1"/>
                <c:pt idx="0">
                  <c:v>-16</c:v>
                </c:pt>
              </c:numCache>
            </c:numRef>
          </c:yVal>
          <c:bubbleSize>
            <c:numLit>
              <c:formatCode>General</c:formatCode>
              <c:ptCount val="1"/>
              <c:pt idx="0">
                <c:v>1</c:v>
              </c:pt>
            </c:numLit>
          </c:bubbleSize>
          <c:bubble3D val="1"/>
        </c:ser>
        <c:ser>
          <c:idx val="3"/>
          <c:order val="3"/>
          <c:tx>
            <c:strRef>
              <c:f>Feuil1!$F$3</c:f>
              <c:strCache>
                <c:ptCount val="1"/>
                <c:pt idx="0">
                  <c:v>Mt </c:v>
                </c:pt>
              </c:strCache>
            </c:strRef>
          </c:tx>
          <c:spPr>
            <a:ln w="25400">
              <a:noFill/>
            </a:ln>
          </c:spPr>
          <c:xVal>
            <c:numRef>
              <c:f>Feuil1!$F$19</c:f>
              <c:numCache>
                <c:formatCode>General</c:formatCode>
                <c:ptCount val="1"/>
                <c:pt idx="0">
                  <c:v>3.6176140334841837E-2</c:v>
                </c:pt>
              </c:numCache>
            </c:numRef>
          </c:xVal>
          <c:yVal>
            <c:numRef>
              <c:f>Feuil1!$F$29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bubbleSize>
            <c:numLit>
              <c:formatCode>General</c:formatCode>
              <c:ptCount val="1"/>
              <c:pt idx="0">
                <c:v>1</c:v>
              </c:pt>
            </c:numLit>
          </c:bubbleSize>
          <c:bubble3D val="1"/>
        </c:ser>
        <c:ser>
          <c:idx val="4"/>
          <c:order val="4"/>
          <c:tx>
            <c:strRef>
              <c:f>Feuil1!$G$3</c:f>
              <c:strCache>
                <c:ptCount val="1"/>
                <c:pt idx="0">
                  <c:v>Telephonie</c:v>
                </c:pt>
              </c:strCache>
            </c:strRef>
          </c:tx>
          <c:spPr>
            <a:ln w="25400">
              <a:noFill/>
            </a:ln>
          </c:spPr>
          <c:xVal>
            <c:numRef>
              <c:f>Feuil1!$G$19</c:f>
              <c:numCache>
                <c:formatCode>General</c:formatCode>
                <c:ptCount val="1"/>
                <c:pt idx="0">
                  <c:v>0.3931198081912235</c:v>
                </c:pt>
              </c:numCache>
            </c:numRef>
          </c:xVal>
          <c:yVal>
            <c:numRef>
              <c:f>Feuil1!$G$29</c:f>
              <c:numCache>
                <c:formatCode>General</c:formatCode>
                <c:ptCount val="1"/>
                <c:pt idx="0">
                  <c:v>-5</c:v>
                </c:pt>
              </c:numCache>
            </c:numRef>
          </c:yVal>
          <c:bubbleSize>
            <c:numLit>
              <c:formatCode>General</c:formatCode>
              <c:ptCount val="1"/>
              <c:pt idx="0">
                <c:v>1</c:v>
              </c:pt>
            </c:numLit>
          </c:bubbleSize>
          <c:bubble3D val="1"/>
        </c:ser>
        <c:bubbleScale val="100"/>
        <c:axId val="82397056"/>
        <c:axId val="82398592"/>
      </c:bubbleChart>
      <c:valAx>
        <c:axId val="82397056"/>
        <c:scaling>
          <c:orientation val="minMax"/>
        </c:scaling>
        <c:axPos val="b"/>
        <c:numFmt formatCode="General" sourceLinked="1"/>
        <c:tickLblPos val="nextTo"/>
        <c:crossAx val="82398592"/>
        <c:crosses val="autoZero"/>
        <c:crossBetween val="midCat"/>
      </c:valAx>
      <c:valAx>
        <c:axId val="82398592"/>
        <c:scaling>
          <c:orientation val="minMax"/>
          <c:max val="60"/>
          <c:min val="-30"/>
        </c:scaling>
        <c:axPos val="l"/>
        <c:numFmt formatCode="General" sourceLinked="1"/>
        <c:tickLblPos val="nextTo"/>
        <c:spPr>
          <a:noFill/>
          <a:ln>
            <a:noFill/>
          </a:ln>
        </c:spPr>
        <c:txPr>
          <a:bodyPr rot="0"/>
          <a:lstStyle/>
          <a:p>
            <a:pPr>
              <a:defRPr/>
            </a:pPr>
            <a:endParaRPr lang="fr-FR"/>
          </a:p>
        </c:txPr>
        <c:crossAx val="82397056"/>
        <c:crosses val="autoZero"/>
        <c:crossBetween val="midCat"/>
        <c:majorUnit val="15"/>
        <c:minorUnit val="2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0</xdr:rowOff>
    </xdr:from>
    <xdr:to>
      <xdr:col>13</xdr:col>
      <xdr:colOff>723900</xdr:colOff>
      <xdr:row>59</xdr:row>
      <xdr:rowOff>47626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0.30781</cdr:x>
      <cdr:y>0.02687</cdr:y>
    </cdr:from>
    <cdr:to>
      <cdr:x>0.30983</cdr:x>
      <cdr:y>1</cdr:y>
    </cdr:to>
    <cdr:sp macro="" textlink="">
      <cdr:nvSpPr>
        <cdr:cNvPr id="5" name="Connecteur droit 4"/>
        <cdr:cNvSpPr/>
      </cdr:nvSpPr>
      <cdr:spPr>
        <a:xfrm xmlns:a="http://schemas.openxmlformats.org/drawingml/2006/main" rot="16200000" flipH="1">
          <a:off x="398169" y="2303840"/>
          <a:ext cx="4310136" cy="16637"/>
        </a:xfrm>
        <a:prstGeom xmlns:a="http://schemas.openxmlformats.org/drawingml/2006/main" prst="line">
          <a:avLst/>
        </a:prstGeom>
        <a:ln xmlns:a="http://schemas.openxmlformats.org/drawingml/2006/main" w="28575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0.04225</cdr:x>
      <cdr:y>0.58065</cdr:y>
    </cdr:from>
    <cdr:to>
      <cdr:x>0.7827</cdr:x>
      <cdr:y>0.58363</cdr:y>
    </cdr:to>
    <cdr:sp macro="" textlink="">
      <cdr:nvSpPr>
        <cdr:cNvPr id="11" name="Connecteur droit 10"/>
        <cdr:cNvSpPr/>
      </cdr:nvSpPr>
      <cdr:spPr>
        <a:xfrm xmlns:a="http://schemas.openxmlformats.org/drawingml/2006/main" flipV="1">
          <a:off x="442309" y="2571751"/>
          <a:ext cx="7750933" cy="13221"/>
        </a:xfrm>
        <a:prstGeom xmlns:a="http://schemas.openxmlformats.org/drawingml/2006/main" prst="line">
          <a:avLst/>
        </a:prstGeom>
        <a:ln xmlns:a="http://schemas.openxmlformats.org/drawingml/2006/main" w="28575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lasseur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euil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H34"/>
  <sheetViews>
    <sheetView tabSelected="1" topLeftCell="A37" workbookViewId="0">
      <selection activeCell="D59" sqref="D59"/>
    </sheetView>
  </sheetViews>
  <sheetFormatPr baseColWidth="10" defaultRowHeight="15"/>
  <cols>
    <col min="3" max="4" width="12.42578125" bestFit="1" customWidth="1"/>
    <col min="5" max="5" width="13.42578125" bestFit="1" customWidth="1"/>
    <col min="6" max="6" width="11.5703125" bestFit="1" customWidth="1"/>
    <col min="7" max="7" width="14.28515625" bestFit="1" customWidth="1"/>
    <col min="8" max="8" width="13.42578125" bestFit="1" customWidth="1"/>
  </cols>
  <sheetData>
    <row r="3" spans="2:8">
      <c r="B3" s="1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/>
    </row>
    <row r="4" spans="2:8">
      <c r="B4" s="1"/>
      <c r="C4" s="1"/>
      <c r="D4" s="1"/>
      <c r="E4" s="1"/>
      <c r="F4" s="1"/>
      <c r="G4" s="1"/>
      <c r="H4" s="1"/>
    </row>
    <row r="5" spans="2:8">
      <c r="B5" s="1">
        <v>2011</v>
      </c>
      <c r="C5" s="2">
        <v>18684653.789999999</v>
      </c>
      <c r="D5" s="2">
        <v>67694214.739999995</v>
      </c>
      <c r="E5" s="2">
        <v>212828900.90000001</v>
      </c>
      <c r="F5" s="2">
        <v>6471897.46</v>
      </c>
      <c r="G5" s="2">
        <v>73378561.969999999</v>
      </c>
      <c r="H5" s="2">
        <f>C5+D5+E5+F5+G5</f>
        <v>379058228.86000001</v>
      </c>
    </row>
    <row r="6" spans="2:8">
      <c r="B6" s="1"/>
      <c r="C6" s="2">
        <f>C5/$H$5</f>
        <v>4.9292304895195725E-2</v>
      </c>
      <c r="D6" s="2">
        <f t="shared" ref="D6:H6" si="0">D5/$H$5</f>
        <v>0.17858526628900048</v>
      </c>
      <c r="E6" s="2">
        <f t="shared" si="0"/>
        <v>0.56146756539245446</v>
      </c>
      <c r="F6" s="2">
        <f t="shared" si="0"/>
        <v>1.7073623436335707E-2</v>
      </c>
      <c r="G6" s="2">
        <f t="shared" si="0"/>
        <v>0.19358123998701363</v>
      </c>
      <c r="H6" s="2">
        <f t="shared" si="0"/>
        <v>1</v>
      </c>
    </row>
    <row r="7" spans="2:8">
      <c r="B7" s="1">
        <v>2012</v>
      </c>
      <c r="C7" s="2">
        <v>36458641.969999999</v>
      </c>
      <c r="D7" s="2">
        <v>65065418.369999997</v>
      </c>
      <c r="E7" s="2">
        <v>178041212.81</v>
      </c>
      <c r="F7" s="2">
        <v>6440843.9000000004</v>
      </c>
      <c r="G7" s="2">
        <v>69991527.430000007</v>
      </c>
      <c r="H7" s="2">
        <f>C7+D7+E7+G7+F7</f>
        <v>355997644.47999996</v>
      </c>
    </row>
    <row r="8" spans="2:8">
      <c r="B8" s="1"/>
      <c r="C8" s="2">
        <f>C7/$H$7</f>
        <v>0.10241259327222389</v>
      </c>
      <c r="D8" s="2">
        <f t="shared" ref="D8:H8" si="1">D7/$H$7</f>
        <v>0.18276923844549592</v>
      </c>
      <c r="E8" s="2">
        <f t="shared" si="1"/>
        <v>0.50011907542270939</v>
      </c>
      <c r="F8" s="2">
        <f t="shared" si="1"/>
        <v>1.8092377856623286E-2</v>
      </c>
      <c r="G8" s="2">
        <f t="shared" si="1"/>
        <v>0.19660671500294757</v>
      </c>
      <c r="H8" s="2">
        <f t="shared" si="1"/>
        <v>1</v>
      </c>
    </row>
    <row r="15" spans="2:8">
      <c r="B15" s="1"/>
      <c r="C15" s="1" t="s">
        <v>5</v>
      </c>
      <c r="D15" s="1" t="s">
        <v>6</v>
      </c>
      <c r="E15" s="1" t="s">
        <v>7</v>
      </c>
      <c r="F15" s="1" t="s">
        <v>8</v>
      </c>
      <c r="G15" s="1" t="s">
        <v>9</v>
      </c>
    </row>
    <row r="16" spans="2:8">
      <c r="B16" s="1"/>
      <c r="C16" s="1"/>
      <c r="D16" s="1"/>
      <c r="E16" s="1"/>
      <c r="F16" s="1"/>
      <c r="G16" s="1"/>
    </row>
    <row r="17" spans="2:7">
      <c r="B17" s="1">
        <v>2011</v>
      </c>
      <c r="C17" s="1">
        <f>C5/E5</f>
        <v>8.7791900963578196E-2</v>
      </c>
      <c r="D17" s="1">
        <f>D5/E5</f>
        <v>0.31806871366500578</v>
      </c>
      <c r="E17" s="1">
        <f>E5/G5</f>
        <v>2.9004234368481181</v>
      </c>
      <c r="F17" s="1">
        <f>F5/E5</f>
        <v>3.040892206195667E-2</v>
      </c>
      <c r="G17" s="1">
        <f>G5/E5</f>
        <v>0.34477724434839663</v>
      </c>
    </row>
    <row r="18" spans="2:7">
      <c r="B18" s="1"/>
      <c r="C18" s="1"/>
      <c r="D18" s="1"/>
      <c r="E18" s="1"/>
      <c r="F18" s="1"/>
      <c r="G18" s="1"/>
    </row>
    <row r="19" spans="2:7">
      <c r="B19" s="1">
        <v>2012</v>
      </c>
      <c r="C19" s="1">
        <f>C7/E7</f>
        <v>0.20477641886717274</v>
      </c>
      <c r="D19" s="1">
        <f>D7/E7</f>
        <v>0.36545144432056736</v>
      </c>
      <c r="E19" s="1">
        <f>E7/G7</f>
        <v>2.5437537848857885</v>
      </c>
      <c r="F19" s="1">
        <f>F7/E7</f>
        <v>3.6176140334841837E-2</v>
      </c>
      <c r="G19" s="1">
        <f>G7/E7</f>
        <v>0.3931198081912235</v>
      </c>
    </row>
    <row r="25" spans="2:7">
      <c r="B25" s="1"/>
      <c r="C25" s="1" t="s">
        <v>10</v>
      </c>
      <c r="D25" s="1" t="s">
        <v>11</v>
      </c>
      <c r="E25" s="1" t="s">
        <v>12</v>
      </c>
      <c r="F25" s="1" t="s">
        <v>13</v>
      </c>
      <c r="G25" s="1" t="s">
        <v>14</v>
      </c>
    </row>
    <row r="26" spans="2:7">
      <c r="B26" s="1"/>
      <c r="C26" s="1"/>
      <c r="D26" s="1"/>
      <c r="E26" s="1"/>
      <c r="F26" s="1"/>
      <c r="G26" s="1"/>
    </row>
    <row r="27" spans="2:7">
      <c r="B27" s="1">
        <v>2011</v>
      </c>
      <c r="C27" s="1">
        <v>-15</v>
      </c>
      <c r="D27" s="1">
        <v>18</v>
      </c>
      <c r="E27" s="1">
        <v>43</v>
      </c>
      <c r="F27" s="1">
        <v>-11</v>
      </c>
      <c r="G27" s="1">
        <v>19</v>
      </c>
    </row>
    <row r="28" spans="2:7">
      <c r="B28" s="1"/>
      <c r="C28" s="1"/>
      <c r="D28" s="1"/>
      <c r="E28" s="1"/>
      <c r="F28" s="1"/>
      <c r="G28" s="1"/>
    </row>
    <row r="29" spans="2:7">
      <c r="B29" s="1">
        <v>2012</v>
      </c>
      <c r="C29" s="1">
        <f>((C7-C5)/C5)*100</f>
        <v>95.126130672609051</v>
      </c>
      <c r="D29" s="1">
        <v>-4</v>
      </c>
      <c r="E29" s="1">
        <v>-16</v>
      </c>
      <c r="F29" s="1">
        <v>0</v>
      </c>
      <c r="G29" s="1">
        <v>-5</v>
      </c>
    </row>
    <row r="33" spans="4:4">
      <c r="D33" s="1" t="s">
        <v>15</v>
      </c>
    </row>
    <row r="34" spans="4:4">
      <c r="D34" s="1">
        <f>AVERAGE(C27,D27,E27,F27,G27,C29,D29,E29,F29,G29)</f>
        <v>12.412613067260907</v>
      </c>
    </row>
  </sheetData>
  <pageMargins left="0.7" right="0.7" top="0.75" bottom="0.75" header="0.3" footer="0.3"/>
  <ignoredErrors>
    <ignoredError sqref="D17 D19" formula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pavilion</dc:creator>
  <cp:lastModifiedBy>hp pavilion</cp:lastModifiedBy>
  <dcterms:created xsi:type="dcterms:W3CDTF">2013-06-04T09:08:59Z</dcterms:created>
  <dcterms:modified xsi:type="dcterms:W3CDTF">2013-06-04T13:20:33Z</dcterms:modified>
</cp:coreProperties>
</file>