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9555" windowHeight="2640" activeTab="2"/>
  </bookViews>
  <sheets>
    <sheet name="Drop log" sheetId="1" r:id="rId1"/>
    <sheet name="Buy-Sell log" sheetId="2" r:id="rId2"/>
    <sheet name="GP" sheetId="3" r:id="rId3"/>
    <sheet name="Info (repairs etc)" sheetId="4" r:id="rId4"/>
  </sheets>
  <calcPr calcId="145621"/>
</workbook>
</file>

<file path=xl/calcChain.xml><?xml version="1.0" encoding="utf-8"?>
<calcChain xmlns="http://schemas.openxmlformats.org/spreadsheetml/2006/main">
  <c r="B7" i="3" l="1"/>
  <c r="B26" i="2"/>
  <c r="B1" i="2" s="1"/>
  <c r="B2" i="3"/>
  <c r="B4" i="3" s="1"/>
  <c r="B3" i="3" l="1"/>
</calcChain>
</file>

<file path=xl/sharedStrings.xml><?xml version="1.0" encoding="utf-8"?>
<sst xmlns="http://schemas.openxmlformats.org/spreadsheetml/2006/main" count="359" uniqueCount="157">
  <si>
    <t>Starting GP</t>
  </si>
  <si>
    <t>Ending GP</t>
  </si>
  <si>
    <t>Current loss/profit</t>
  </si>
  <si>
    <t>Current GP</t>
  </si>
  <si>
    <t>Gear used</t>
  </si>
  <si>
    <t>Pernix Cowl</t>
  </si>
  <si>
    <t>Max Cape</t>
  </si>
  <si>
    <t>Desert Amulet 4</t>
  </si>
  <si>
    <t>Royal bolts (number irrelevant)</t>
  </si>
  <si>
    <t>Chaotic crossbow</t>
  </si>
  <si>
    <t>Pernix body</t>
  </si>
  <si>
    <t>Off-hand chaotic crossbow</t>
  </si>
  <si>
    <t>Pernix chaps</t>
  </si>
  <si>
    <t>No scrimshaw</t>
  </si>
  <si>
    <t>No aura</t>
  </si>
  <si>
    <t>Tracking gloves</t>
  </si>
  <si>
    <t>Onyx ring (i)</t>
  </si>
  <si>
    <t>Glaiven boots</t>
  </si>
  <si>
    <t>Base inventory setup</t>
  </si>
  <si>
    <t>1 Portent of item protection</t>
  </si>
  <si>
    <t>1 Overload flask</t>
  </si>
  <si>
    <t>1 Prayer renewal flask</t>
  </si>
  <si>
    <t>2 Super restore flask</t>
  </si>
  <si>
    <t>Unicorn pouch</t>
  </si>
  <si>
    <t>Unicorn scrolls</t>
  </si>
  <si>
    <t>5 Keystones for current boss (may change depending on deaths/difficulty etc)</t>
  </si>
  <si>
    <t>Rest rocktails</t>
  </si>
  <si>
    <t>GP Repair log</t>
  </si>
  <si>
    <t>B/S Log</t>
  </si>
  <si>
    <t>B 1 Dragon crossbow</t>
  </si>
  <si>
    <t>Primus</t>
  </si>
  <si>
    <t>Secundus</t>
  </si>
  <si>
    <t>Tertius</t>
  </si>
  <si>
    <t>Quartus</t>
  </si>
  <si>
    <t>Quintus</t>
  </si>
  <si>
    <t>Sextus</t>
  </si>
  <si>
    <t>Signet:</t>
  </si>
  <si>
    <t>10 obt</t>
  </si>
  <si>
    <t>11 obt</t>
  </si>
  <si>
    <t>39k gp</t>
  </si>
  <si>
    <t>38k gp</t>
  </si>
  <si>
    <t>58k gp</t>
  </si>
  <si>
    <t>10 gav</t>
  </si>
  <si>
    <t>2 rpl</t>
  </si>
  <si>
    <t>dlong</t>
  </si>
  <si>
    <t>10 gsn</t>
  </si>
  <si>
    <t>Estimated GP received as drops</t>
  </si>
  <si>
    <t>57k gp</t>
  </si>
  <si>
    <t>4rb + SIGNET</t>
  </si>
  <si>
    <t>B 10 Key Primus</t>
  </si>
  <si>
    <t>S 6 Key Primus</t>
  </si>
  <si>
    <t>B 10 Key Secundus</t>
  </si>
  <si>
    <t>4rb + key4</t>
  </si>
  <si>
    <t>110 rah</t>
  </si>
  <si>
    <t>5 gto</t>
  </si>
  <si>
    <t>51 dah</t>
  </si>
  <si>
    <t>4 rb</t>
  </si>
  <si>
    <t>47 msb</t>
  </si>
  <si>
    <t>2 dws</t>
  </si>
  <si>
    <t>Legend</t>
  </si>
  <si>
    <t>obt</t>
  </si>
  <si>
    <t>Onyx bolt tips</t>
  </si>
  <si>
    <t>rpl</t>
  </si>
  <si>
    <t>Rune platebody</t>
  </si>
  <si>
    <t>gav</t>
  </si>
  <si>
    <t>Grimy avantoe</t>
  </si>
  <si>
    <t>gsn</t>
  </si>
  <si>
    <t>rb</t>
  </si>
  <si>
    <t>key1/key2 etc</t>
  </si>
  <si>
    <t>dws</t>
  </si>
  <si>
    <t>rah</t>
  </si>
  <si>
    <t>gto</t>
  </si>
  <si>
    <t>dah</t>
  </si>
  <si>
    <t>msb</t>
  </si>
  <si>
    <t>Dragon longsword</t>
  </si>
  <si>
    <t>Grimy snapdragon</t>
  </si>
  <si>
    <t>Rune bars</t>
  </si>
  <si>
    <t>Ascension keystone primus/secundus etc</t>
  </si>
  <si>
    <t>Dwarf weed seed</t>
  </si>
  <si>
    <t>Rune arrowheads</t>
  </si>
  <si>
    <t>Grimy torstol</t>
  </si>
  <si>
    <t>Dragon arrowhead</t>
  </si>
  <si>
    <t>Magic shieldbow (u)</t>
  </si>
  <si>
    <t>49 dah</t>
  </si>
  <si>
    <t>51 msb</t>
  </si>
  <si>
    <t>gla</t>
  </si>
  <si>
    <t>Grimy lantadyme</t>
  </si>
  <si>
    <t>5 gla</t>
  </si>
  <si>
    <t>5 gdw</t>
  </si>
  <si>
    <t>gdw</t>
  </si>
  <si>
    <t>Grimy dwarf weed</t>
  </si>
  <si>
    <t>50 dah</t>
  </si>
  <si>
    <t>96 rah + SIGNET</t>
  </si>
  <si>
    <t>S 6 Key Secundus</t>
  </si>
  <si>
    <t>B 10 Key Tertius</t>
  </si>
  <si>
    <t>(died)</t>
  </si>
  <si>
    <t>10 gsn + spin</t>
  </si>
  <si>
    <t>4rb</t>
  </si>
  <si>
    <t>5 gto + SIGNET</t>
  </si>
  <si>
    <t>S 4 Key Tertius</t>
  </si>
  <si>
    <t>B 10 Key Quartus</t>
  </si>
  <si>
    <t>53 msb</t>
  </si>
  <si>
    <t>52 dah</t>
  </si>
  <si>
    <t>1 ts</t>
  </si>
  <si>
    <t>ts</t>
  </si>
  <si>
    <t>torstol seed</t>
  </si>
  <si>
    <t>53 dah</t>
  </si>
  <si>
    <t>50 msb</t>
  </si>
  <si>
    <t>ls</t>
  </si>
  <si>
    <t>lantadyme seed</t>
  </si>
  <si>
    <t>10 gav + spin</t>
  </si>
  <si>
    <t>2 ls</t>
  </si>
  <si>
    <t>48 msb</t>
  </si>
  <si>
    <t>90 rah</t>
  </si>
  <si>
    <t>52 msb</t>
  </si>
  <si>
    <t>99 rah</t>
  </si>
  <si>
    <t>10 gav + key4</t>
  </si>
  <si>
    <t>48 msb + key2</t>
  </si>
  <si>
    <t>Current ending loss/profit</t>
  </si>
  <si>
    <t>46 msb</t>
  </si>
  <si>
    <t>55 dah</t>
  </si>
  <si>
    <t>45 msb</t>
  </si>
  <si>
    <t>104 rah</t>
  </si>
  <si>
    <t>10 gav + key2 + spin</t>
  </si>
  <si>
    <t>Sirenic scale</t>
  </si>
  <si>
    <t>Sirenic scale (holy shit lol)</t>
  </si>
  <si>
    <t>118 rah</t>
  </si>
  <si>
    <t>105 rah</t>
  </si>
  <si>
    <t>47msb + SIGNET</t>
  </si>
  <si>
    <t>S 5 Key Quartus</t>
  </si>
  <si>
    <t>B 10 Key Quintus</t>
  </si>
  <si>
    <t>Sirenic scale (LOOOL)</t>
  </si>
  <si>
    <t>49 msb</t>
  </si>
  <si>
    <t>10 gdw + SIGNET</t>
  </si>
  <si>
    <t>S 2 Key Quintus</t>
  </si>
  <si>
    <t>B 10 Key Sextus</t>
  </si>
  <si>
    <t>10 dwf</t>
  </si>
  <si>
    <t>102 rah</t>
  </si>
  <si>
    <t>10 gdw</t>
  </si>
  <si>
    <t xml:space="preserve">B 10 Key Sextus </t>
  </si>
  <si>
    <t>Sirenic scale (??????????)</t>
  </si>
  <si>
    <t>59k gp</t>
  </si>
  <si>
    <t>dlong + key6</t>
  </si>
  <si>
    <t>38k gp + key3</t>
  </si>
  <si>
    <t xml:space="preserve">38k gp </t>
  </si>
  <si>
    <t>103 rah</t>
  </si>
  <si>
    <t>48 dah</t>
  </si>
  <si>
    <t>94 rah</t>
  </si>
  <si>
    <t>95 rah</t>
  </si>
  <si>
    <t xml:space="preserve">dlong + SIGNET </t>
  </si>
  <si>
    <t>FINISHED</t>
  </si>
  <si>
    <t>S 8 Key Sextus</t>
  </si>
  <si>
    <t>http://gyazo.com/a47a0310234c122836c5a35dd8a2d0b2</t>
  </si>
  <si>
    <t>S All loot</t>
  </si>
  <si>
    <t>(7 sirenic scales lol)</t>
  </si>
  <si>
    <t>GE Price: 225861481</t>
  </si>
  <si>
    <t>S 1 Ascension cbow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</si>
</sst>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2" borderId="0" xfId="0" applyFont="1" applyFill="1"/>
    <xf numFmtId="0" fontId="0" fillId="2" borderId="0" xfId="0" applyFill="1"/>
    <xf numFmtId="0" fontId="0" fillId="0" borderId="0" xfId="0" applyFont="1"/>
    <xf numFmtId="0" fontId="0" fillId="0" borderId="0" xfId="0" applyFill="1"/>
    <xf numFmtId="0" fontId="1" fillId="0" borderId="0" xfId="0" applyFont="1" applyFill="1"/>
    <xf numFmtId="0" fontId="3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0"/>
  <sheetViews>
    <sheetView topLeftCell="A64" zoomScale="55" zoomScaleNormal="55" workbookViewId="0">
      <selection activeCell="F93" sqref="F93"/>
    </sheetView>
  </sheetViews>
  <sheetFormatPr defaultRowHeight="15" x14ac:dyDescent="0.25"/>
  <cols>
    <col min="2" max="2" width="18.5703125" bestFit="1" customWidth="1"/>
    <col min="3" max="3" width="22" bestFit="1" customWidth="1"/>
    <col min="4" max="4" width="20.7109375" bestFit="1" customWidth="1"/>
    <col min="5" max="5" width="20" customWidth="1"/>
    <col min="6" max="6" width="28.7109375" bestFit="1" customWidth="1"/>
    <col min="7" max="7" width="16.7109375" customWidth="1"/>
  </cols>
  <sheetData>
    <row r="1" spans="1:10" x14ac:dyDescent="0.25">
      <c r="A1" t="s">
        <v>36</v>
      </c>
      <c r="B1" t="s">
        <v>30</v>
      </c>
      <c r="C1" t="s">
        <v>31</v>
      </c>
      <c r="D1" t="s">
        <v>32</v>
      </c>
      <c r="E1" t="s">
        <v>33</v>
      </c>
      <c r="F1" t="s">
        <v>34</v>
      </c>
      <c r="G1" t="s">
        <v>35</v>
      </c>
      <c r="I1" t="s">
        <v>59</v>
      </c>
    </row>
    <row r="2" spans="1:10" x14ac:dyDescent="0.25">
      <c r="A2">
        <v>1</v>
      </c>
      <c r="B2" t="s">
        <v>38</v>
      </c>
      <c r="C2" t="s">
        <v>47</v>
      </c>
      <c r="D2" t="s">
        <v>45</v>
      </c>
      <c r="E2" t="s">
        <v>87</v>
      </c>
      <c r="F2" t="s">
        <v>40</v>
      </c>
      <c r="G2" t="s">
        <v>45</v>
      </c>
      <c r="I2" t="s">
        <v>60</v>
      </c>
      <c r="J2" t="s">
        <v>61</v>
      </c>
    </row>
    <row r="3" spans="1:10" x14ac:dyDescent="0.25">
      <c r="A3">
        <v>2</v>
      </c>
      <c r="B3" t="s">
        <v>39</v>
      </c>
      <c r="C3" t="s">
        <v>52</v>
      </c>
      <c r="D3" t="s">
        <v>43</v>
      </c>
      <c r="E3" t="s">
        <v>44</v>
      </c>
      <c r="F3" s="3" t="s">
        <v>95</v>
      </c>
      <c r="G3" t="s">
        <v>56</v>
      </c>
      <c r="I3" t="s">
        <v>62</v>
      </c>
      <c r="J3" t="s">
        <v>63</v>
      </c>
    </row>
    <row r="4" spans="1:10" x14ac:dyDescent="0.25">
      <c r="A4">
        <v>3</v>
      </c>
      <c r="B4" t="s">
        <v>40</v>
      </c>
      <c r="C4" t="s">
        <v>39</v>
      </c>
      <c r="D4" t="s">
        <v>40</v>
      </c>
      <c r="E4" t="s">
        <v>101</v>
      </c>
      <c r="F4" t="s">
        <v>107</v>
      </c>
      <c r="G4" t="s">
        <v>43</v>
      </c>
      <c r="I4" t="s">
        <v>64</v>
      </c>
      <c r="J4" t="s">
        <v>65</v>
      </c>
    </row>
    <row r="5" spans="1:10" x14ac:dyDescent="0.25">
      <c r="A5">
        <v>4</v>
      </c>
      <c r="B5" t="s">
        <v>41</v>
      </c>
      <c r="C5" t="s">
        <v>58</v>
      </c>
      <c r="D5" t="s">
        <v>57</v>
      </c>
      <c r="E5" t="s">
        <v>102</v>
      </c>
      <c r="F5" s="3" t="s">
        <v>95</v>
      </c>
      <c r="G5" t="s">
        <v>37</v>
      </c>
      <c r="I5" t="s">
        <v>44</v>
      </c>
      <c r="J5" t="s">
        <v>74</v>
      </c>
    </row>
    <row r="6" spans="1:10" x14ac:dyDescent="0.25">
      <c r="A6">
        <v>5</v>
      </c>
      <c r="B6" t="s">
        <v>43</v>
      </c>
      <c r="C6" t="s">
        <v>53</v>
      </c>
      <c r="D6" s="2" t="s">
        <v>95</v>
      </c>
      <c r="E6" t="s">
        <v>103</v>
      </c>
      <c r="F6" t="s">
        <v>47</v>
      </c>
      <c r="G6" t="s">
        <v>43</v>
      </c>
      <c r="I6" t="s">
        <v>66</v>
      </c>
      <c r="J6" t="s">
        <v>75</v>
      </c>
    </row>
    <row r="7" spans="1:10" x14ac:dyDescent="0.25">
      <c r="A7">
        <v>6</v>
      </c>
      <c r="B7" t="s">
        <v>39</v>
      </c>
      <c r="C7" t="s">
        <v>54</v>
      </c>
      <c r="D7" t="s">
        <v>96</v>
      </c>
      <c r="E7" t="s">
        <v>45</v>
      </c>
      <c r="F7" s="1" t="s">
        <v>131</v>
      </c>
      <c r="G7" t="s">
        <v>45</v>
      </c>
      <c r="I7" t="s">
        <v>67</v>
      </c>
      <c r="J7" t="s">
        <v>76</v>
      </c>
    </row>
    <row r="8" spans="1:10" x14ac:dyDescent="0.25">
      <c r="A8">
        <v>7</v>
      </c>
      <c r="B8" t="s">
        <v>42</v>
      </c>
      <c r="C8" t="s">
        <v>55</v>
      </c>
      <c r="D8" t="s">
        <v>97</v>
      </c>
      <c r="E8" t="s">
        <v>41</v>
      </c>
      <c r="F8" t="s">
        <v>132</v>
      </c>
      <c r="G8" t="s">
        <v>45</v>
      </c>
      <c r="I8" t="s">
        <v>68</v>
      </c>
      <c r="J8" t="s">
        <v>77</v>
      </c>
    </row>
    <row r="9" spans="1:10" x14ac:dyDescent="0.25">
      <c r="A9">
        <v>8</v>
      </c>
      <c r="B9" t="s">
        <v>44</v>
      </c>
      <c r="C9" t="s">
        <v>56</v>
      </c>
      <c r="D9" t="s">
        <v>45</v>
      </c>
      <c r="E9" t="s">
        <v>44</v>
      </c>
      <c r="F9" s="1" t="s">
        <v>133</v>
      </c>
      <c r="G9" t="s">
        <v>112</v>
      </c>
      <c r="I9" t="s">
        <v>69</v>
      </c>
      <c r="J9" t="s">
        <v>78</v>
      </c>
    </row>
    <row r="10" spans="1:10" x14ac:dyDescent="0.25">
      <c r="A10">
        <v>9</v>
      </c>
      <c r="B10" t="s">
        <v>45</v>
      </c>
      <c r="C10" t="s">
        <v>57</v>
      </c>
      <c r="D10" t="s">
        <v>55</v>
      </c>
      <c r="E10" t="s">
        <v>106</v>
      </c>
      <c r="G10" t="s">
        <v>47</v>
      </c>
      <c r="I10" t="s">
        <v>70</v>
      </c>
      <c r="J10" t="s">
        <v>79</v>
      </c>
    </row>
    <row r="11" spans="1:10" x14ac:dyDescent="0.25">
      <c r="A11">
        <v>10</v>
      </c>
      <c r="B11" t="s">
        <v>45</v>
      </c>
      <c r="C11" t="s">
        <v>42</v>
      </c>
      <c r="D11" t="s">
        <v>39</v>
      </c>
      <c r="E11" t="s">
        <v>40</v>
      </c>
      <c r="G11" t="s">
        <v>136</v>
      </c>
      <c r="I11" t="s">
        <v>71</v>
      </c>
      <c r="J11" t="s">
        <v>80</v>
      </c>
    </row>
    <row r="12" spans="1:10" x14ac:dyDescent="0.25">
      <c r="A12">
        <v>11</v>
      </c>
      <c r="B12" t="s">
        <v>47</v>
      </c>
      <c r="C12" t="s">
        <v>39</v>
      </c>
      <c r="D12" t="s">
        <v>44</v>
      </c>
      <c r="E12" t="s">
        <v>42</v>
      </c>
      <c r="G12" t="s">
        <v>137</v>
      </c>
      <c r="I12" t="s">
        <v>72</v>
      </c>
      <c r="J12" t="s">
        <v>81</v>
      </c>
    </row>
    <row r="13" spans="1:10" x14ac:dyDescent="0.25">
      <c r="A13">
        <v>12</v>
      </c>
      <c r="B13" t="s">
        <v>40</v>
      </c>
      <c r="C13" t="s">
        <v>45</v>
      </c>
      <c r="D13" t="s">
        <v>40</v>
      </c>
      <c r="E13" t="s">
        <v>42</v>
      </c>
      <c r="G13" t="s">
        <v>127</v>
      </c>
      <c r="I13" t="s">
        <v>73</v>
      </c>
      <c r="J13" t="s">
        <v>82</v>
      </c>
    </row>
    <row r="14" spans="1:10" x14ac:dyDescent="0.25">
      <c r="A14">
        <v>13</v>
      </c>
      <c r="B14" t="s">
        <v>42</v>
      </c>
      <c r="C14" t="s">
        <v>83</v>
      </c>
      <c r="D14" t="s">
        <v>40</v>
      </c>
      <c r="E14" t="s">
        <v>43</v>
      </c>
      <c r="G14" t="s">
        <v>42</v>
      </c>
      <c r="I14" t="s">
        <v>85</v>
      </c>
      <c r="J14" t="s">
        <v>86</v>
      </c>
    </row>
    <row r="15" spans="1:10" x14ac:dyDescent="0.25">
      <c r="A15">
        <v>14</v>
      </c>
      <c r="B15" s="1" t="s">
        <v>48</v>
      </c>
      <c r="C15" t="s">
        <v>54</v>
      </c>
      <c r="D15" t="s">
        <v>44</v>
      </c>
      <c r="E15" t="s">
        <v>107</v>
      </c>
      <c r="G15" t="s">
        <v>111</v>
      </c>
      <c r="I15" t="s">
        <v>89</v>
      </c>
      <c r="J15" t="s">
        <v>90</v>
      </c>
    </row>
    <row r="16" spans="1:10" x14ac:dyDescent="0.25">
      <c r="A16">
        <v>15</v>
      </c>
      <c r="C16" t="s">
        <v>84</v>
      </c>
      <c r="D16" t="s">
        <v>45</v>
      </c>
      <c r="E16" t="s">
        <v>37</v>
      </c>
      <c r="G16" t="s">
        <v>127</v>
      </c>
      <c r="I16" t="s">
        <v>104</v>
      </c>
      <c r="J16" t="s">
        <v>105</v>
      </c>
    </row>
    <row r="17" spans="1:10" x14ac:dyDescent="0.25">
      <c r="A17">
        <v>16</v>
      </c>
      <c r="C17" t="s">
        <v>45</v>
      </c>
      <c r="D17" s="1" t="s">
        <v>98</v>
      </c>
      <c r="E17" t="s">
        <v>43</v>
      </c>
      <c r="G17" t="s">
        <v>138</v>
      </c>
      <c r="I17" t="s">
        <v>108</v>
      </c>
      <c r="J17" t="s">
        <v>109</v>
      </c>
    </row>
    <row r="18" spans="1:10" x14ac:dyDescent="0.25">
      <c r="A18">
        <v>17</v>
      </c>
      <c r="C18" t="s">
        <v>45</v>
      </c>
      <c r="E18" t="s">
        <v>111</v>
      </c>
      <c r="G18" t="s">
        <v>56</v>
      </c>
    </row>
    <row r="19" spans="1:10" x14ac:dyDescent="0.25">
      <c r="A19">
        <v>18</v>
      </c>
      <c r="C19" t="s">
        <v>87</v>
      </c>
      <c r="E19" t="s">
        <v>38</v>
      </c>
      <c r="G19" t="s">
        <v>42</v>
      </c>
    </row>
    <row r="20" spans="1:10" x14ac:dyDescent="0.25">
      <c r="A20">
        <v>19</v>
      </c>
      <c r="C20" t="s">
        <v>88</v>
      </c>
      <c r="E20" t="s">
        <v>110</v>
      </c>
      <c r="G20" t="s">
        <v>43</v>
      </c>
    </row>
    <row r="21" spans="1:10" x14ac:dyDescent="0.25">
      <c r="A21">
        <v>20</v>
      </c>
      <c r="C21" t="s">
        <v>39</v>
      </c>
      <c r="E21" t="s">
        <v>58</v>
      </c>
      <c r="G21" t="s">
        <v>97</v>
      </c>
    </row>
    <row r="22" spans="1:10" x14ac:dyDescent="0.25">
      <c r="A22">
        <v>21</v>
      </c>
      <c r="C22" t="s">
        <v>87</v>
      </c>
      <c r="E22" t="s">
        <v>112</v>
      </c>
      <c r="G22" t="s">
        <v>39</v>
      </c>
    </row>
    <row r="23" spans="1:10" x14ac:dyDescent="0.25">
      <c r="A23">
        <v>22</v>
      </c>
      <c r="C23" t="s">
        <v>91</v>
      </c>
      <c r="E23" t="s">
        <v>45</v>
      </c>
      <c r="G23" t="s">
        <v>45</v>
      </c>
    </row>
    <row r="24" spans="1:10" x14ac:dyDescent="0.25">
      <c r="A24">
        <v>23</v>
      </c>
      <c r="C24" t="s">
        <v>45</v>
      </c>
      <c r="E24" t="s">
        <v>113</v>
      </c>
      <c r="G24" s="1" t="s">
        <v>140</v>
      </c>
    </row>
    <row r="25" spans="1:10" x14ac:dyDescent="0.25">
      <c r="A25">
        <v>24</v>
      </c>
      <c r="C25" s="1" t="s">
        <v>92</v>
      </c>
      <c r="E25" t="s">
        <v>87</v>
      </c>
      <c r="G25" t="s">
        <v>58</v>
      </c>
    </row>
    <row r="26" spans="1:10" x14ac:dyDescent="0.25">
      <c r="A26">
        <v>25</v>
      </c>
      <c r="E26" t="s">
        <v>44</v>
      </c>
      <c r="G26" t="s">
        <v>45</v>
      </c>
    </row>
    <row r="27" spans="1:10" x14ac:dyDescent="0.25">
      <c r="A27">
        <v>26</v>
      </c>
      <c r="E27" t="s">
        <v>39</v>
      </c>
      <c r="G27" t="s">
        <v>45</v>
      </c>
    </row>
    <row r="28" spans="1:10" x14ac:dyDescent="0.25">
      <c r="A28">
        <v>27</v>
      </c>
      <c r="E28" t="s">
        <v>97</v>
      </c>
      <c r="G28" t="s">
        <v>37</v>
      </c>
    </row>
    <row r="29" spans="1:10" x14ac:dyDescent="0.25">
      <c r="A29">
        <v>28</v>
      </c>
      <c r="E29" t="s">
        <v>114</v>
      </c>
      <c r="G29" t="s">
        <v>141</v>
      </c>
    </row>
    <row r="30" spans="1:10" x14ac:dyDescent="0.25">
      <c r="A30">
        <v>29</v>
      </c>
      <c r="E30" t="s">
        <v>41</v>
      </c>
      <c r="G30" t="s">
        <v>42</v>
      </c>
    </row>
    <row r="31" spans="1:10" x14ac:dyDescent="0.25">
      <c r="A31">
        <v>30</v>
      </c>
      <c r="E31" t="s">
        <v>43</v>
      </c>
      <c r="G31" t="s">
        <v>45</v>
      </c>
    </row>
    <row r="32" spans="1:10" x14ac:dyDescent="0.25">
      <c r="A32">
        <v>31</v>
      </c>
      <c r="E32" t="s">
        <v>54</v>
      </c>
      <c r="G32" t="s">
        <v>39</v>
      </c>
    </row>
    <row r="33" spans="1:7" x14ac:dyDescent="0.25">
      <c r="A33">
        <v>32</v>
      </c>
      <c r="E33" t="s">
        <v>115</v>
      </c>
      <c r="G33" t="s">
        <v>111</v>
      </c>
    </row>
    <row r="34" spans="1:7" x14ac:dyDescent="0.25">
      <c r="A34">
        <v>33</v>
      </c>
      <c r="E34" t="s">
        <v>43</v>
      </c>
      <c r="G34" t="s">
        <v>41</v>
      </c>
    </row>
    <row r="35" spans="1:7" x14ac:dyDescent="0.25">
      <c r="A35">
        <v>34</v>
      </c>
      <c r="E35" t="s">
        <v>56</v>
      </c>
      <c r="G35" t="s">
        <v>47</v>
      </c>
    </row>
    <row r="36" spans="1:7" x14ac:dyDescent="0.25">
      <c r="A36">
        <v>35</v>
      </c>
      <c r="E36" t="s">
        <v>44</v>
      </c>
      <c r="G36" t="s">
        <v>142</v>
      </c>
    </row>
    <row r="37" spans="1:7" x14ac:dyDescent="0.25">
      <c r="A37">
        <v>36</v>
      </c>
      <c r="E37" t="s">
        <v>116</v>
      </c>
      <c r="G37" t="s">
        <v>43</v>
      </c>
    </row>
    <row r="38" spans="1:7" x14ac:dyDescent="0.25">
      <c r="A38">
        <v>37</v>
      </c>
      <c r="E38" t="s">
        <v>43</v>
      </c>
      <c r="G38" t="s">
        <v>56</v>
      </c>
    </row>
    <row r="39" spans="1:7" x14ac:dyDescent="0.25">
      <c r="A39">
        <v>38</v>
      </c>
      <c r="E39" t="s">
        <v>37</v>
      </c>
      <c r="G39" t="s">
        <v>47</v>
      </c>
    </row>
    <row r="40" spans="1:7" x14ac:dyDescent="0.25">
      <c r="A40">
        <v>39</v>
      </c>
      <c r="E40" t="s">
        <v>47</v>
      </c>
      <c r="G40" t="s">
        <v>44</v>
      </c>
    </row>
    <row r="41" spans="1:7" x14ac:dyDescent="0.25">
      <c r="A41">
        <v>40</v>
      </c>
      <c r="E41" t="s">
        <v>56</v>
      </c>
      <c r="G41" t="s">
        <v>43</v>
      </c>
    </row>
    <row r="42" spans="1:7" x14ac:dyDescent="0.25">
      <c r="A42">
        <v>41</v>
      </c>
      <c r="E42" t="s">
        <v>111</v>
      </c>
      <c r="G42" t="s">
        <v>45</v>
      </c>
    </row>
    <row r="43" spans="1:7" x14ac:dyDescent="0.25">
      <c r="A43">
        <v>42</v>
      </c>
      <c r="E43" t="s">
        <v>117</v>
      </c>
      <c r="G43" s="1" t="s">
        <v>124</v>
      </c>
    </row>
    <row r="44" spans="1:7" x14ac:dyDescent="0.25">
      <c r="A44">
        <v>43</v>
      </c>
      <c r="E44" t="s">
        <v>45</v>
      </c>
      <c r="G44" t="s">
        <v>58</v>
      </c>
    </row>
    <row r="45" spans="1:7" x14ac:dyDescent="0.25">
      <c r="A45">
        <v>44</v>
      </c>
      <c r="E45" t="s">
        <v>44</v>
      </c>
      <c r="G45" t="s">
        <v>54</v>
      </c>
    </row>
    <row r="46" spans="1:7" x14ac:dyDescent="0.25">
      <c r="A46">
        <v>45</v>
      </c>
      <c r="E46" t="s">
        <v>43</v>
      </c>
      <c r="G46" t="s">
        <v>54</v>
      </c>
    </row>
    <row r="47" spans="1:7" x14ac:dyDescent="0.25">
      <c r="A47">
        <v>46</v>
      </c>
      <c r="E47" t="s">
        <v>42</v>
      </c>
      <c r="G47" t="s">
        <v>45</v>
      </c>
    </row>
    <row r="48" spans="1:7" x14ac:dyDescent="0.25">
      <c r="A48">
        <v>47</v>
      </c>
      <c r="E48" t="s">
        <v>44</v>
      </c>
      <c r="G48" t="s">
        <v>91</v>
      </c>
    </row>
    <row r="49" spans="1:7" x14ac:dyDescent="0.25">
      <c r="A49">
        <v>48</v>
      </c>
      <c r="E49" t="s">
        <v>103</v>
      </c>
      <c r="G49" t="s">
        <v>143</v>
      </c>
    </row>
    <row r="50" spans="1:7" x14ac:dyDescent="0.25">
      <c r="A50">
        <v>49</v>
      </c>
      <c r="E50" t="s">
        <v>111</v>
      </c>
      <c r="G50" s="1" t="s">
        <v>124</v>
      </c>
    </row>
    <row r="51" spans="1:7" x14ac:dyDescent="0.25">
      <c r="A51">
        <v>50</v>
      </c>
      <c r="E51" t="s">
        <v>42</v>
      </c>
      <c r="G51" t="s">
        <v>121</v>
      </c>
    </row>
    <row r="52" spans="1:7" x14ac:dyDescent="0.25">
      <c r="A52">
        <v>51</v>
      </c>
      <c r="E52" t="s">
        <v>87</v>
      </c>
      <c r="G52" t="s">
        <v>45</v>
      </c>
    </row>
    <row r="53" spans="1:7" x14ac:dyDescent="0.25">
      <c r="A53">
        <v>52</v>
      </c>
      <c r="E53" t="s">
        <v>119</v>
      </c>
      <c r="G53" t="s">
        <v>87</v>
      </c>
    </row>
    <row r="54" spans="1:7" x14ac:dyDescent="0.25">
      <c r="A54">
        <v>53</v>
      </c>
      <c r="E54" t="s">
        <v>103</v>
      </c>
      <c r="G54" t="s">
        <v>87</v>
      </c>
    </row>
    <row r="55" spans="1:7" x14ac:dyDescent="0.25">
      <c r="A55">
        <v>54</v>
      </c>
      <c r="E55" t="s">
        <v>43</v>
      </c>
      <c r="G55" t="s">
        <v>144</v>
      </c>
    </row>
    <row r="56" spans="1:7" x14ac:dyDescent="0.25">
      <c r="A56">
        <v>55</v>
      </c>
      <c r="E56" t="s">
        <v>43</v>
      </c>
      <c r="G56" t="s">
        <v>45</v>
      </c>
    </row>
    <row r="57" spans="1:7" x14ac:dyDescent="0.25">
      <c r="A57">
        <v>56</v>
      </c>
      <c r="E57" t="s">
        <v>39</v>
      </c>
      <c r="G57" t="s">
        <v>43</v>
      </c>
    </row>
    <row r="58" spans="1:7" x14ac:dyDescent="0.25">
      <c r="A58">
        <v>57</v>
      </c>
      <c r="E58" t="s">
        <v>87</v>
      </c>
      <c r="G58" t="s">
        <v>45</v>
      </c>
    </row>
    <row r="59" spans="1:7" x14ac:dyDescent="0.25">
      <c r="A59">
        <v>58</v>
      </c>
      <c r="E59" t="s">
        <v>120</v>
      </c>
      <c r="G59" t="s">
        <v>58</v>
      </c>
    </row>
    <row r="60" spans="1:7" x14ac:dyDescent="0.25">
      <c r="A60">
        <v>59</v>
      </c>
      <c r="E60" t="s">
        <v>84</v>
      </c>
      <c r="G60" t="s">
        <v>54</v>
      </c>
    </row>
    <row r="61" spans="1:7" x14ac:dyDescent="0.25">
      <c r="A61">
        <v>60</v>
      </c>
      <c r="E61" t="s">
        <v>45</v>
      </c>
      <c r="G61" s="3" t="s">
        <v>95</v>
      </c>
    </row>
    <row r="62" spans="1:7" x14ac:dyDescent="0.25">
      <c r="A62">
        <v>61</v>
      </c>
      <c r="E62" t="s">
        <v>39</v>
      </c>
      <c r="G62" s="5" t="s">
        <v>88</v>
      </c>
    </row>
    <row r="63" spans="1:7" x14ac:dyDescent="0.25">
      <c r="A63">
        <v>62</v>
      </c>
      <c r="E63" t="s">
        <v>121</v>
      </c>
      <c r="G63" s="5" t="s">
        <v>87</v>
      </c>
    </row>
    <row r="64" spans="1:7" x14ac:dyDescent="0.25">
      <c r="A64">
        <v>63</v>
      </c>
      <c r="E64" t="s">
        <v>122</v>
      </c>
      <c r="G64" s="5" t="s">
        <v>145</v>
      </c>
    </row>
    <row r="65" spans="1:7" x14ac:dyDescent="0.25">
      <c r="A65">
        <v>64</v>
      </c>
      <c r="E65" t="s">
        <v>103</v>
      </c>
      <c r="G65" s="5" t="s">
        <v>127</v>
      </c>
    </row>
    <row r="66" spans="1:7" x14ac:dyDescent="0.25">
      <c r="A66">
        <v>65</v>
      </c>
      <c r="E66" t="s">
        <v>40</v>
      </c>
      <c r="G66" s="5" t="s">
        <v>111</v>
      </c>
    </row>
    <row r="67" spans="1:7" x14ac:dyDescent="0.25">
      <c r="A67">
        <v>66</v>
      </c>
      <c r="E67" t="s">
        <v>112</v>
      </c>
      <c r="G67" s="5" t="s">
        <v>101</v>
      </c>
    </row>
    <row r="68" spans="1:7" x14ac:dyDescent="0.25">
      <c r="A68">
        <v>67</v>
      </c>
      <c r="E68" t="s">
        <v>38</v>
      </c>
      <c r="G68" s="5" t="s">
        <v>43</v>
      </c>
    </row>
    <row r="69" spans="1:7" x14ac:dyDescent="0.25">
      <c r="A69">
        <v>68</v>
      </c>
      <c r="E69" t="s">
        <v>45</v>
      </c>
      <c r="G69" s="5" t="s">
        <v>146</v>
      </c>
    </row>
    <row r="70" spans="1:7" x14ac:dyDescent="0.25">
      <c r="A70">
        <v>69</v>
      </c>
      <c r="E70" t="s">
        <v>43</v>
      </c>
      <c r="G70" s="5" t="s">
        <v>45</v>
      </c>
    </row>
    <row r="71" spans="1:7" x14ac:dyDescent="0.25">
      <c r="A71">
        <v>70</v>
      </c>
      <c r="E71" t="s">
        <v>103</v>
      </c>
      <c r="G71" s="5" t="s">
        <v>45</v>
      </c>
    </row>
    <row r="72" spans="1:7" x14ac:dyDescent="0.25">
      <c r="A72">
        <v>71</v>
      </c>
      <c r="E72" t="s">
        <v>87</v>
      </c>
      <c r="G72" s="5" t="s">
        <v>45</v>
      </c>
    </row>
    <row r="73" spans="1:7" x14ac:dyDescent="0.25">
      <c r="A73">
        <v>72</v>
      </c>
      <c r="E73" t="s">
        <v>112</v>
      </c>
      <c r="G73" s="5" t="s">
        <v>39</v>
      </c>
    </row>
    <row r="74" spans="1:7" x14ac:dyDescent="0.25">
      <c r="A74">
        <v>73</v>
      </c>
      <c r="E74" t="s">
        <v>123</v>
      </c>
      <c r="G74" s="5" t="s">
        <v>42</v>
      </c>
    </row>
    <row r="75" spans="1:7" x14ac:dyDescent="0.25">
      <c r="A75">
        <v>74</v>
      </c>
      <c r="E75" t="s">
        <v>87</v>
      </c>
      <c r="G75" s="5" t="s">
        <v>141</v>
      </c>
    </row>
    <row r="76" spans="1:7" x14ac:dyDescent="0.25">
      <c r="A76">
        <v>75</v>
      </c>
      <c r="E76" s="3" t="s">
        <v>95</v>
      </c>
      <c r="G76" s="5" t="s">
        <v>44</v>
      </c>
    </row>
    <row r="77" spans="1:7" x14ac:dyDescent="0.25">
      <c r="A77">
        <v>76</v>
      </c>
      <c r="E77" t="s">
        <v>45</v>
      </c>
      <c r="G77" s="5" t="s">
        <v>45</v>
      </c>
    </row>
    <row r="78" spans="1:7" x14ac:dyDescent="0.25">
      <c r="A78">
        <v>77</v>
      </c>
      <c r="E78" t="s">
        <v>53</v>
      </c>
      <c r="G78" s="5" t="s">
        <v>114</v>
      </c>
    </row>
    <row r="79" spans="1:7" x14ac:dyDescent="0.25">
      <c r="A79">
        <v>78</v>
      </c>
      <c r="E79" s="1" t="s">
        <v>124</v>
      </c>
      <c r="G79" s="5" t="s">
        <v>147</v>
      </c>
    </row>
    <row r="80" spans="1:7" x14ac:dyDescent="0.25">
      <c r="A80">
        <v>79</v>
      </c>
      <c r="E80" s="3" t="s">
        <v>95</v>
      </c>
      <c r="G80" s="5" t="s">
        <v>148</v>
      </c>
    </row>
    <row r="81" spans="1:7" x14ac:dyDescent="0.25">
      <c r="A81">
        <v>80</v>
      </c>
      <c r="E81" t="s">
        <v>42</v>
      </c>
      <c r="G81" s="5" t="s">
        <v>44</v>
      </c>
    </row>
    <row r="82" spans="1:7" x14ac:dyDescent="0.25">
      <c r="A82">
        <v>81</v>
      </c>
      <c r="E82" t="s">
        <v>40</v>
      </c>
      <c r="G82" s="5" t="s">
        <v>47</v>
      </c>
    </row>
    <row r="83" spans="1:7" x14ac:dyDescent="0.25">
      <c r="A83">
        <v>82</v>
      </c>
      <c r="E83" t="s">
        <v>42</v>
      </c>
      <c r="G83" s="5" t="s">
        <v>44</v>
      </c>
    </row>
    <row r="84" spans="1:7" x14ac:dyDescent="0.25">
      <c r="A84">
        <v>83</v>
      </c>
      <c r="E84" t="s">
        <v>43</v>
      </c>
      <c r="G84" s="5" t="s">
        <v>41</v>
      </c>
    </row>
    <row r="85" spans="1:7" x14ac:dyDescent="0.25">
      <c r="A85">
        <v>84</v>
      </c>
      <c r="E85" s="1" t="s">
        <v>124</v>
      </c>
      <c r="G85" s="5" t="s">
        <v>45</v>
      </c>
    </row>
    <row r="86" spans="1:7" x14ac:dyDescent="0.25">
      <c r="A86">
        <v>85</v>
      </c>
      <c r="E86" t="s">
        <v>42</v>
      </c>
      <c r="G86" s="5" t="s">
        <v>148</v>
      </c>
    </row>
    <row r="87" spans="1:7" x14ac:dyDescent="0.25">
      <c r="A87">
        <v>86</v>
      </c>
      <c r="E87" s="1" t="s">
        <v>125</v>
      </c>
      <c r="G87" s="5" t="s">
        <v>40</v>
      </c>
    </row>
    <row r="88" spans="1:7" x14ac:dyDescent="0.25">
      <c r="A88">
        <v>87</v>
      </c>
      <c r="E88" t="s">
        <v>56</v>
      </c>
      <c r="G88" s="5" t="s">
        <v>42</v>
      </c>
    </row>
    <row r="89" spans="1:7" x14ac:dyDescent="0.25">
      <c r="A89">
        <v>88</v>
      </c>
      <c r="E89" s="4" t="s">
        <v>39</v>
      </c>
      <c r="G89" s="5" t="s">
        <v>141</v>
      </c>
    </row>
    <row r="90" spans="1:7" x14ac:dyDescent="0.25">
      <c r="A90">
        <v>89</v>
      </c>
      <c r="E90" s="4" t="s">
        <v>87</v>
      </c>
      <c r="G90" s="5" t="s">
        <v>43</v>
      </c>
    </row>
    <row r="91" spans="1:7" x14ac:dyDescent="0.25">
      <c r="A91">
        <v>90</v>
      </c>
      <c r="E91" s="4" t="s">
        <v>53</v>
      </c>
      <c r="G91" s="5" t="s">
        <v>44</v>
      </c>
    </row>
    <row r="92" spans="1:7" x14ac:dyDescent="0.25">
      <c r="A92">
        <v>91</v>
      </c>
      <c r="E92" s="4" t="s">
        <v>126</v>
      </c>
      <c r="G92" s="6" t="s">
        <v>149</v>
      </c>
    </row>
    <row r="93" spans="1:7" x14ac:dyDescent="0.25">
      <c r="A93">
        <v>92</v>
      </c>
      <c r="E93" s="4" t="s">
        <v>127</v>
      </c>
      <c r="G93" s="7" t="s">
        <v>150</v>
      </c>
    </row>
    <row r="94" spans="1:7" x14ac:dyDescent="0.25">
      <c r="A94">
        <v>93</v>
      </c>
      <c r="E94" s="4" t="s">
        <v>112</v>
      </c>
    </row>
    <row r="95" spans="1:7" x14ac:dyDescent="0.25">
      <c r="A95">
        <v>94</v>
      </c>
      <c r="E95" s="1" t="s">
        <v>128</v>
      </c>
    </row>
    <row r="96" spans="1:7" x14ac:dyDescent="0.25">
      <c r="A96">
        <v>95</v>
      </c>
    </row>
    <row r="97" spans="1:1" x14ac:dyDescent="0.25">
      <c r="A97">
        <v>96</v>
      </c>
    </row>
    <row r="98" spans="1:1" x14ac:dyDescent="0.25">
      <c r="A98">
        <v>97</v>
      </c>
    </row>
    <row r="99" spans="1:1" x14ac:dyDescent="0.25">
      <c r="A99">
        <v>98</v>
      </c>
    </row>
    <row r="100" spans="1:1" x14ac:dyDescent="0.25">
      <c r="A100">
        <v>99</v>
      </c>
    </row>
    <row r="101" spans="1:1" x14ac:dyDescent="0.25">
      <c r="A101">
        <v>100</v>
      </c>
    </row>
    <row r="102" spans="1:1" x14ac:dyDescent="0.25">
      <c r="A102">
        <v>101</v>
      </c>
    </row>
    <row r="103" spans="1:1" x14ac:dyDescent="0.25">
      <c r="A103">
        <v>102</v>
      </c>
    </row>
    <row r="104" spans="1:1" x14ac:dyDescent="0.25">
      <c r="A104">
        <v>103</v>
      </c>
    </row>
    <row r="105" spans="1:1" x14ac:dyDescent="0.25">
      <c r="A105">
        <v>104</v>
      </c>
    </row>
    <row r="106" spans="1:1" x14ac:dyDescent="0.25">
      <c r="A106">
        <v>105</v>
      </c>
    </row>
    <row r="107" spans="1:1" x14ac:dyDescent="0.25">
      <c r="A107">
        <v>106</v>
      </c>
    </row>
    <row r="108" spans="1:1" x14ac:dyDescent="0.25">
      <c r="A108">
        <v>107</v>
      </c>
    </row>
    <row r="109" spans="1:1" x14ac:dyDescent="0.25">
      <c r="A109">
        <v>108</v>
      </c>
    </row>
    <row r="110" spans="1:1" x14ac:dyDescent="0.25">
      <c r="A110">
        <v>109</v>
      </c>
    </row>
    <row r="111" spans="1:1" x14ac:dyDescent="0.25">
      <c r="A111">
        <v>110</v>
      </c>
    </row>
    <row r="112" spans="1:1" x14ac:dyDescent="0.25">
      <c r="A112">
        <v>111</v>
      </c>
    </row>
    <row r="113" spans="1:1" x14ac:dyDescent="0.25">
      <c r="A113">
        <v>112</v>
      </c>
    </row>
    <row r="114" spans="1:1" x14ac:dyDescent="0.25">
      <c r="A114">
        <v>113</v>
      </c>
    </row>
    <row r="115" spans="1:1" x14ac:dyDescent="0.25">
      <c r="A115">
        <v>114</v>
      </c>
    </row>
    <row r="116" spans="1:1" x14ac:dyDescent="0.25">
      <c r="A116">
        <v>115</v>
      </c>
    </row>
    <row r="117" spans="1:1" x14ac:dyDescent="0.25">
      <c r="A117">
        <v>116</v>
      </c>
    </row>
    <row r="118" spans="1:1" x14ac:dyDescent="0.25">
      <c r="A118">
        <v>117</v>
      </c>
    </row>
    <row r="119" spans="1:1" x14ac:dyDescent="0.25">
      <c r="A119">
        <v>118</v>
      </c>
    </row>
    <row r="120" spans="1:1" x14ac:dyDescent="0.25">
      <c r="A120">
        <v>119</v>
      </c>
    </row>
    <row r="121" spans="1:1" x14ac:dyDescent="0.25">
      <c r="A121">
        <v>120</v>
      </c>
    </row>
    <row r="122" spans="1:1" x14ac:dyDescent="0.25">
      <c r="A122">
        <v>121</v>
      </c>
    </row>
    <row r="123" spans="1:1" x14ac:dyDescent="0.25">
      <c r="A123">
        <v>122</v>
      </c>
    </row>
    <row r="124" spans="1:1" x14ac:dyDescent="0.25">
      <c r="A124">
        <v>123</v>
      </c>
    </row>
    <row r="125" spans="1:1" x14ac:dyDescent="0.25">
      <c r="A125">
        <v>124</v>
      </c>
    </row>
    <row r="126" spans="1:1" x14ac:dyDescent="0.25">
      <c r="A126">
        <v>125</v>
      </c>
    </row>
    <row r="127" spans="1:1" x14ac:dyDescent="0.25">
      <c r="A127">
        <v>126</v>
      </c>
    </row>
    <row r="128" spans="1:1" x14ac:dyDescent="0.25">
      <c r="A128">
        <v>127</v>
      </c>
    </row>
    <row r="129" spans="1:1" x14ac:dyDescent="0.25">
      <c r="A129">
        <v>128</v>
      </c>
    </row>
    <row r="130" spans="1:1" x14ac:dyDescent="0.25">
      <c r="A130">
        <v>129</v>
      </c>
    </row>
    <row r="131" spans="1:1" x14ac:dyDescent="0.25">
      <c r="A131">
        <v>130</v>
      </c>
    </row>
    <row r="132" spans="1:1" x14ac:dyDescent="0.25">
      <c r="A132">
        <v>131</v>
      </c>
    </row>
    <row r="133" spans="1:1" x14ac:dyDescent="0.25">
      <c r="A133">
        <v>132</v>
      </c>
    </row>
    <row r="134" spans="1:1" x14ac:dyDescent="0.25">
      <c r="A134">
        <v>133</v>
      </c>
    </row>
    <row r="135" spans="1:1" x14ac:dyDescent="0.25">
      <c r="A135">
        <v>134</v>
      </c>
    </row>
    <row r="136" spans="1:1" x14ac:dyDescent="0.25">
      <c r="A136">
        <v>135</v>
      </c>
    </row>
    <row r="137" spans="1:1" x14ac:dyDescent="0.25">
      <c r="A137">
        <v>136</v>
      </c>
    </row>
    <row r="138" spans="1:1" x14ac:dyDescent="0.25">
      <c r="A138">
        <v>137</v>
      </c>
    </row>
    <row r="139" spans="1:1" x14ac:dyDescent="0.25">
      <c r="A139">
        <v>138</v>
      </c>
    </row>
    <row r="140" spans="1:1" x14ac:dyDescent="0.25">
      <c r="A140">
        <v>139</v>
      </c>
    </row>
    <row r="141" spans="1:1" x14ac:dyDescent="0.25">
      <c r="A141">
        <v>140</v>
      </c>
    </row>
    <row r="142" spans="1:1" x14ac:dyDescent="0.25">
      <c r="A142">
        <v>141</v>
      </c>
    </row>
    <row r="143" spans="1:1" x14ac:dyDescent="0.25">
      <c r="A143">
        <v>142</v>
      </c>
    </row>
    <row r="144" spans="1:1" x14ac:dyDescent="0.25">
      <c r="A144">
        <v>143</v>
      </c>
    </row>
    <row r="145" spans="1:1" x14ac:dyDescent="0.25">
      <c r="A145">
        <v>144</v>
      </c>
    </row>
    <row r="146" spans="1:1" x14ac:dyDescent="0.25">
      <c r="A146">
        <v>145</v>
      </c>
    </row>
    <row r="147" spans="1:1" x14ac:dyDescent="0.25">
      <c r="A147">
        <v>146</v>
      </c>
    </row>
    <row r="148" spans="1:1" x14ac:dyDescent="0.25">
      <c r="A148">
        <v>147</v>
      </c>
    </row>
    <row r="149" spans="1:1" x14ac:dyDescent="0.25">
      <c r="A149">
        <v>148</v>
      </c>
    </row>
    <row r="150" spans="1:1" x14ac:dyDescent="0.25">
      <c r="A150">
        <v>149</v>
      </c>
    </row>
    <row r="151" spans="1:1" x14ac:dyDescent="0.25">
      <c r="A151">
        <v>150</v>
      </c>
    </row>
    <row r="152" spans="1:1" x14ac:dyDescent="0.25">
      <c r="A152">
        <v>151</v>
      </c>
    </row>
    <row r="153" spans="1:1" x14ac:dyDescent="0.25">
      <c r="A153">
        <v>152</v>
      </c>
    </row>
    <row r="154" spans="1:1" x14ac:dyDescent="0.25">
      <c r="A154">
        <v>153</v>
      </c>
    </row>
    <row r="155" spans="1:1" x14ac:dyDescent="0.25">
      <c r="A155">
        <v>154</v>
      </c>
    </row>
    <row r="156" spans="1:1" x14ac:dyDescent="0.25">
      <c r="A156">
        <v>155</v>
      </c>
    </row>
    <row r="157" spans="1:1" x14ac:dyDescent="0.25">
      <c r="A157">
        <v>156</v>
      </c>
    </row>
    <row r="158" spans="1:1" x14ac:dyDescent="0.25">
      <c r="A158">
        <v>157</v>
      </c>
    </row>
    <row r="159" spans="1:1" x14ac:dyDescent="0.25">
      <c r="A159">
        <v>158</v>
      </c>
    </row>
    <row r="160" spans="1:1" x14ac:dyDescent="0.25">
      <c r="A160">
        <v>159</v>
      </c>
    </row>
    <row r="161" spans="1:1" x14ac:dyDescent="0.25">
      <c r="A161">
        <v>160</v>
      </c>
    </row>
    <row r="162" spans="1:1" x14ac:dyDescent="0.25">
      <c r="A162">
        <v>161</v>
      </c>
    </row>
    <row r="163" spans="1:1" x14ac:dyDescent="0.25">
      <c r="A163">
        <v>162</v>
      </c>
    </row>
    <row r="164" spans="1:1" x14ac:dyDescent="0.25">
      <c r="A164">
        <v>163</v>
      </c>
    </row>
    <row r="165" spans="1:1" x14ac:dyDescent="0.25">
      <c r="A165">
        <v>164</v>
      </c>
    </row>
    <row r="166" spans="1:1" x14ac:dyDescent="0.25">
      <c r="A166">
        <v>165</v>
      </c>
    </row>
    <row r="167" spans="1:1" x14ac:dyDescent="0.25">
      <c r="A167">
        <v>166</v>
      </c>
    </row>
    <row r="168" spans="1:1" x14ac:dyDescent="0.25">
      <c r="A168">
        <v>167</v>
      </c>
    </row>
    <row r="169" spans="1:1" x14ac:dyDescent="0.25">
      <c r="A169">
        <v>168</v>
      </c>
    </row>
    <row r="170" spans="1:1" x14ac:dyDescent="0.25">
      <c r="A170">
        <v>169</v>
      </c>
    </row>
    <row r="171" spans="1:1" x14ac:dyDescent="0.25">
      <c r="A171">
        <v>170</v>
      </c>
    </row>
    <row r="172" spans="1:1" x14ac:dyDescent="0.25">
      <c r="A172">
        <v>171</v>
      </c>
    </row>
    <row r="173" spans="1:1" x14ac:dyDescent="0.25">
      <c r="A173">
        <v>172</v>
      </c>
    </row>
    <row r="174" spans="1:1" x14ac:dyDescent="0.25">
      <c r="A174">
        <v>173</v>
      </c>
    </row>
    <row r="175" spans="1:1" x14ac:dyDescent="0.25">
      <c r="A175">
        <v>174</v>
      </c>
    </row>
    <row r="176" spans="1:1" x14ac:dyDescent="0.25">
      <c r="A176">
        <v>175</v>
      </c>
    </row>
    <row r="177" spans="1:1" x14ac:dyDescent="0.25">
      <c r="A177">
        <v>176</v>
      </c>
    </row>
    <row r="178" spans="1:1" x14ac:dyDescent="0.25">
      <c r="A178">
        <v>177</v>
      </c>
    </row>
    <row r="179" spans="1:1" x14ac:dyDescent="0.25">
      <c r="A179">
        <v>178</v>
      </c>
    </row>
    <row r="180" spans="1:1" x14ac:dyDescent="0.25">
      <c r="A180">
        <v>179</v>
      </c>
    </row>
    <row r="181" spans="1:1" x14ac:dyDescent="0.25">
      <c r="A181">
        <v>180</v>
      </c>
    </row>
    <row r="182" spans="1:1" x14ac:dyDescent="0.25">
      <c r="A182">
        <v>181</v>
      </c>
    </row>
    <row r="183" spans="1:1" x14ac:dyDescent="0.25">
      <c r="A183">
        <v>182</v>
      </c>
    </row>
    <row r="184" spans="1:1" x14ac:dyDescent="0.25">
      <c r="A184">
        <v>183</v>
      </c>
    </row>
    <row r="185" spans="1:1" x14ac:dyDescent="0.25">
      <c r="A185">
        <v>184</v>
      </c>
    </row>
    <row r="186" spans="1:1" x14ac:dyDescent="0.25">
      <c r="A186">
        <v>185</v>
      </c>
    </row>
    <row r="187" spans="1:1" x14ac:dyDescent="0.25">
      <c r="A187">
        <v>186</v>
      </c>
    </row>
    <row r="188" spans="1:1" x14ac:dyDescent="0.25">
      <c r="A188">
        <v>187</v>
      </c>
    </row>
    <row r="189" spans="1:1" x14ac:dyDescent="0.25">
      <c r="A189">
        <v>188</v>
      </c>
    </row>
    <row r="190" spans="1:1" x14ac:dyDescent="0.25">
      <c r="A190">
        <v>189</v>
      </c>
    </row>
    <row r="191" spans="1:1" x14ac:dyDescent="0.25">
      <c r="A191">
        <v>190</v>
      </c>
    </row>
    <row r="192" spans="1:1" x14ac:dyDescent="0.25">
      <c r="A192">
        <v>191</v>
      </c>
    </row>
    <row r="193" spans="1:1" x14ac:dyDescent="0.25">
      <c r="A193">
        <v>192</v>
      </c>
    </row>
    <row r="194" spans="1:1" x14ac:dyDescent="0.25">
      <c r="A194">
        <v>193</v>
      </c>
    </row>
    <row r="195" spans="1:1" x14ac:dyDescent="0.25">
      <c r="A195">
        <v>194</v>
      </c>
    </row>
    <row r="196" spans="1:1" x14ac:dyDescent="0.25">
      <c r="A196">
        <v>195</v>
      </c>
    </row>
    <row r="197" spans="1:1" x14ac:dyDescent="0.25">
      <c r="A197">
        <v>196</v>
      </c>
    </row>
    <row r="198" spans="1:1" x14ac:dyDescent="0.25">
      <c r="A198">
        <v>197</v>
      </c>
    </row>
    <row r="199" spans="1:1" x14ac:dyDescent="0.25">
      <c r="A199">
        <v>198</v>
      </c>
    </row>
    <row r="200" spans="1:1" x14ac:dyDescent="0.25">
      <c r="A200">
        <v>199</v>
      </c>
    </row>
    <row r="201" spans="1:1" x14ac:dyDescent="0.25">
      <c r="A201">
        <v>200</v>
      </c>
    </row>
    <row r="202" spans="1:1" x14ac:dyDescent="0.25">
      <c r="A202">
        <v>201</v>
      </c>
    </row>
    <row r="203" spans="1:1" x14ac:dyDescent="0.25">
      <c r="A203">
        <v>202</v>
      </c>
    </row>
    <row r="204" spans="1:1" x14ac:dyDescent="0.25">
      <c r="A204">
        <v>203</v>
      </c>
    </row>
    <row r="205" spans="1:1" x14ac:dyDescent="0.25">
      <c r="A205">
        <v>204</v>
      </c>
    </row>
    <row r="206" spans="1:1" x14ac:dyDescent="0.25">
      <c r="A206">
        <v>205</v>
      </c>
    </row>
    <row r="207" spans="1:1" x14ac:dyDescent="0.25">
      <c r="A207">
        <v>206</v>
      </c>
    </row>
    <row r="208" spans="1:1" x14ac:dyDescent="0.25">
      <c r="A208">
        <v>207</v>
      </c>
    </row>
    <row r="209" spans="1:1" x14ac:dyDescent="0.25">
      <c r="A209">
        <v>208</v>
      </c>
    </row>
    <row r="210" spans="1:1" x14ac:dyDescent="0.25">
      <c r="A210">
        <v>209</v>
      </c>
    </row>
    <row r="211" spans="1:1" x14ac:dyDescent="0.25">
      <c r="A211">
        <v>210</v>
      </c>
    </row>
    <row r="212" spans="1:1" x14ac:dyDescent="0.25">
      <c r="A212">
        <v>211</v>
      </c>
    </row>
    <row r="213" spans="1:1" x14ac:dyDescent="0.25">
      <c r="A213">
        <v>212</v>
      </c>
    </row>
    <row r="214" spans="1:1" x14ac:dyDescent="0.25">
      <c r="A214">
        <v>213</v>
      </c>
    </row>
    <row r="215" spans="1:1" x14ac:dyDescent="0.25">
      <c r="A215">
        <v>214</v>
      </c>
    </row>
    <row r="216" spans="1:1" x14ac:dyDescent="0.25">
      <c r="A216">
        <v>215</v>
      </c>
    </row>
    <row r="217" spans="1:1" x14ac:dyDescent="0.25">
      <c r="A217">
        <v>216</v>
      </c>
    </row>
    <row r="218" spans="1:1" x14ac:dyDescent="0.25">
      <c r="A218">
        <v>217</v>
      </c>
    </row>
    <row r="219" spans="1:1" x14ac:dyDescent="0.25">
      <c r="A219">
        <v>218</v>
      </c>
    </row>
    <row r="220" spans="1:1" x14ac:dyDescent="0.25">
      <c r="A220">
        <v>219</v>
      </c>
    </row>
    <row r="221" spans="1:1" x14ac:dyDescent="0.25">
      <c r="A221">
        <v>220</v>
      </c>
    </row>
    <row r="222" spans="1:1" x14ac:dyDescent="0.25">
      <c r="A222">
        <v>221</v>
      </c>
    </row>
    <row r="223" spans="1:1" x14ac:dyDescent="0.25">
      <c r="A223">
        <v>222</v>
      </c>
    </row>
    <row r="224" spans="1:1" x14ac:dyDescent="0.25">
      <c r="A224">
        <v>223</v>
      </c>
    </row>
    <row r="225" spans="1:1" x14ac:dyDescent="0.25">
      <c r="A225">
        <v>224</v>
      </c>
    </row>
    <row r="226" spans="1:1" x14ac:dyDescent="0.25">
      <c r="A226">
        <v>225</v>
      </c>
    </row>
    <row r="227" spans="1:1" x14ac:dyDescent="0.25">
      <c r="A227">
        <v>226</v>
      </c>
    </row>
    <row r="228" spans="1:1" x14ac:dyDescent="0.25">
      <c r="A228">
        <v>227</v>
      </c>
    </row>
    <row r="229" spans="1:1" x14ac:dyDescent="0.25">
      <c r="A229">
        <v>228</v>
      </c>
    </row>
    <row r="230" spans="1:1" x14ac:dyDescent="0.25">
      <c r="A230">
        <v>229</v>
      </c>
    </row>
    <row r="231" spans="1:1" x14ac:dyDescent="0.25">
      <c r="A231">
        <v>230</v>
      </c>
    </row>
    <row r="232" spans="1:1" x14ac:dyDescent="0.25">
      <c r="A232">
        <v>231</v>
      </c>
    </row>
    <row r="233" spans="1:1" x14ac:dyDescent="0.25">
      <c r="A233">
        <v>232</v>
      </c>
    </row>
    <row r="234" spans="1:1" x14ac:dyDescent="0.25">
      <c r="A234">
        <v>233</v>
      </c>
    </row>
    <row r="235" spans="1:1" x14ac:dyDescent="0.25">
      <c r="A235">
        <v>234</v>
      </c>
    </row>
    <row r="236" spans="1:1" x14ac:dyDescent="0.25">
      <c r="A236">
        <v>235</v>
      </c>
    </row>
    <row r="237" spans="1:1" x14ac:dyDescent="0.25">
      <c r="A237">
        <v>236</v>
      </c>
    </row>
    <row r="238" spans="1:1" x14ac:dyDescent="0.25">
      <c r="A238">
        <v>237</v>
      </c>
    </row>
    <row r="239" spans="1:1" x14ac:dyDescent="0.25">
      <c r="A239">
        <v>238</v>
      </c>
    </row>
    <row r="240" spans="1:1" x14ac:dyDescent="0.25">
      <c r="A240">
        <v>239</v>
      </c>
    </row>
    <row r="241" spans="1:1" x14ac:dyDescent="0.25">
      <c r="A241">
        <v>240</v>
      </c>
    </row>
    <row r="242" spans="1:1" x14ac:dyDescent="0.25">
      <c r="A242">
        <v>241</v>
      </c>
    </row>
    <row r="243" spans="1:1" x14ac:dyDescent="0.25">
      <c r="A243">
        <v>242</v>
      </c>
    </row>
    <row r="244" spans="1:1" x14ac:dyDescent="0.25">
      <c r="A244">
        <v>243</v>
      </c>
    </row>
    <row r="245" spans="1:1" x14ac:dyDescent="0.25">
      <c r="A245">
        <v>244</v>
      </c>
    </row>
    <row r="246" spans="1:1" x14ac:dyDescent="0.25">
      <c r="A246">
        <v>245</v>
      </c>
    </row>
    <row r="247" spans="1:1" x14ac:dyDescent="0.25">
      <c r="A247">
        <v>246</v>
      </c>
    </row>
    <row r="248" spans="1:1" x14ac:dyDescent="0.25">
      <c r="A248">
        <v>247</v>
      </c>
    </row>
    <row r="249" spans="1:1" x14ac:dyDescent="0.25">
      <c r="A249">
        <v>248</v>
      </c>
    </row>
    <row r="250" spans="1:1" x14ac:dyDescent="0.25">
      <c r="A250">
        <v>249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8"/>
  <sheetViews>
    <sheetView topLeftCell="A14" zoomScale="70" zoomScaleNormal="70" workbookViewId="0">
      <selection activeCell="F26" sqref="F26"/>
    </sheetView>
  </sheetViews>
  <sheetFormatPr defaultRowHeight="15" x14ac:dyDescent="0.25"/>
  <cols>
    <col min="1" max="1" width="20.85546875" bestFit="1" customWidth="1"/>
    <col min="2" max="2" width="13.42578125" bestFit="1" customWidth="1"/>
  </cols>
  <sheetData>
    <row r="1" spans="1:2" x14ac:dyDescent="0.25">
      <c r="A1" t="s">
        <v>28</v>
      </c>
      <c r="B1">
        <f>SUM(B2:B74)</f>
        <v>98422932</v>
      </c>
    </row>
    <row r="2" spans="1:2" x14ac:dyDescent="0.25">
      <c r="A2" s="3" t="s">
        <v>29</v>
      </c>
      <c r="B2" s="3">
        <v>-20845000</v>
      </c>
    </row>
    <row r="3" spans="1:2" x14ac:dyDescent="0.25">
      <c r="A3" s="3" t="s">
        <v>49</v>
      </c>
      <c r="B3" s="3">
        <v>-6490000</v>
      </c>
    </row>
    <row r="4" spans="1:2" x14ac:dyDescent="0.25">
      <c r="A4" s="3" t="s">
        <v>49</v>
      </c>
      <c r="B4" s="3">
        <v>-6399950</v>
      </c>
    </row>
    <row r="5" spans="1:2" x14ac:dyDescent="0.25">
      <c r="A5" t="s">
        <v>50</v>
      </c>
      <c r="B5">
        <v>3369000</v>
      </c>
    </row>
    <row r="6" spans="1:2" x14ac:dyDescent="0.25">
      <c r="A6" s="3" t="s">
        <v>51</v>
      </c>
      <c r="B6" s="3">
        <v>-5178880</v>
      </c>
    </row>
    <row r="7" spans="1:2" x14ac:dyDescent="0.25">
      <c r="A7" s="3" t="s">
        <v>51</v>
      </c>
      <c r="B7" s="3">
        <v>-5178880</v>
      </c>
    </row>
    <row r="8" spans="1:2" x14ac:dyDescent="0.25">
      <c r="A8" s="3" t="s">
        <v>51</v>
      </c>
      <c r="B8" s="3">
        <v>-5160000</v>
      </c>
    </row>
    <row r="9" spans="1:2" x14ac:dyDescent="0.25">
      <c r="A9" t="s">
        <v>93</v>
      </c>
      <c r="B9">
        <v>2700006</v>
      </c>
    </row>
    <row r="10" spans="1:2" x14ac:dyDescent="0.25">
      <c r="A10" s="3" t="s">
        <v>94</v>
      </c>
      <c r="B10" s="3">
        <v>-3799740</v>
      </c>
    </row>
    <row r="11" spans="1:2" x14ac:dyDescent="0.25">
      <c r="A11" s="3" t="s">
        <v>94</v>
      </c>
      <c r="B11" s="3">
        <v>-3764880</v>
      </c>
    </row>
    <row r="12" spans="1:2" x14ac:dyDescent="0.25">
      <c r="A12" t="s">
        <v>99</v>
      </c>
      <c r="B12">
        <v>1204000</v>
      </c>
    </row>
    <row r="13" spans="1:2" x14ac:dyDescent="0.25">
      <c r="A13" s="3" t="s">
        <v>100</v>
      </c>
      <c r="B13" s="3">
        <v>-4773330</v>
      </c>
    </row>
    <row r="14" spans="1:2" x14ac:dyDescent="0.25">
      <c r="A14" s="3" t="s">
        <v>100</v>
      </c>
      <c r="B14" s="3">
        <v>-4773330</v>
      </c>
    </row>
    <row r="15" spans="1:2" x14ac:dyDescent="0.25">
      <c r="A15" s="3" t="s">
        <v>100</v>
      </c>
      <c r="B15" s="3">
        <v>-4773320</v>
      </c>
    </row>
    <row r="16" spans="1:2" x14ac:dyDescent="0.25">
      <c r="A16" s="3" t="s">
        <v>100</v>
      </c>
      <c r="B16" s="3">
        <v>-4773320</v>
      </c>
    </row>
    <row r="17" spans="1:2" x14ac:dyDescent="0.25">
      <c r="A17" s="3" t="s">
        <v>100</v>
      </c>
      <c r="B17" s="3">
        <v>-4773320</v>
      </c>
    </row>
    <row r="18" spans="1:2" x14ac:dyDescent="0.25">
      <c r="A18" s="3" t="s">
        <v>100</v>
      </c>
      <c r="B18" s="3">
        <v>-4773320</v>
      </c>
    </row>
    <row r="19" spans="1:2" x14ac:dyDescent="0.25">
      <c r="A19" s="3" t="s">
        <v>100</v>
      </c>
      <c r="B19" s="3">
        <v>-4690000</v>
      </c>
    </row>
    <row r="20" spans="1:2" x14ac:dyDescent="0.25">
      <c r="A20" s="3" t="s">
        <v>100</v>
      </c>
      <c r="B20" s="3">
        <v>-4690000</v>
      </c>
    </row>
    <row r="21" spans="1:2" x14ac:dyDescent="0.25">
      <c r="A21" s="3" t="s">
        <v>100</v>
      </c>
      <c r="B21" s="3">
        <v>-4690000</v>
      </c>
    </row>
    <row r="22" spans="1:2" x14ac:dyDescent="0.25">
      <c r="A22" s="3" t="s">
        <v>100</v>
      </c>
      <c r="B22" s="3">
        <v>-4690000</v>
      </c>
    </row>
    <row r="23" spans="1:2" x14ac:dyDescent="0.25">
      <c r="A23" s="5" t="s">
        <v>129</v>
      </c>
      <c r="B23" s="5">
        <v>2010000</v>
      </c>
    </row>
    <row r="24" spans="1:2" x14ac:dyDescent="0.25">
      <c r="A24" s="3" t="s">
        <v>130</v>
      </c>
      <c r="B24" s="3">
        <v>-9690000</v>
      </c>
    </row>
    <row r="25" spans="1:2" x14ac:dyDescent="0.25">
      <c r="A25" s="5" t="s">
        <v>134</v>
      </c>
      <c r="B25" s="5">
        <v>2000000</v>
      </c>
    </row>
    <row r="26" spans="1:2" x14ac:dyDescent="0.25">
      <c r="A26" s="3" t="s">
        <v>135</v>
      </c>
      <c r="B26" s="3">
        <f>-5415248-447216</f>
        <v>-5862464</v>
      </c>
    </row>
    <row r="27" spans="1:2" x14ac:dyDescent="0.25">
      <c r="A27" s="3" t="s">
        <v>135</v>
      </c>
      <c r="B27" s="3">
        <v>-6288120</v>
      </c>
    </row>
    <row r="28" spans="1:2" x14ac:dyDescent="0.25">
      <c r="A28" s="3" t="s">
        <v>139</v>
      </c>
      <c r="B28" s="3">
        <v>-6287990</v>
      </c>
    </row>
    <row r="29" spans="1:2" x14ac:dyDescent="0.25">
      <c r="A29" s="3" t="s">
        <v>135</v>
      </c>
      <c r="B29" s="3">
        <v>-6288107</v>
      </c>
    </row>
    <row r="30" spans="1:2" x14ac:dyDescent="0.25">
      <c r="A30" s="3" t="s">
        <v>135</v>
      </c>
      <c r="B30" s="3">
        <v>-6288081</v>
      </c>
    </row>
    <row r="31" spans="1:2" x14ac:dyDescent="0.25">
      <c r="A31" s="3" t="s">
        <v>135</v>
      </c>
      <c r="B31" s="3">
        <v>-6229186</v>
      </c>
    </row>
    <row r="32" spans="1:2" x14ac:dyDescent="0.25">
      <c r="A32" s="3" t="s">
        <v>135</v>
      </c>
      <c r="B32" s="3">
        <v>-5699950</v>
      </c>
    </row>
    <row r="33" spans="1:3" x14ac:dyDescent="0.25">
      <c r="A33" s="3" t="s">
        <v>135</v>
      </c>
      <c r="B33" s="3">
        <v>-6288042</v>
      </c>
    </row>
    <row r="34" spans="1:3" x14ac:dyDescent="0.25">
      <c r="A34" s="3" t="s">
        <v>139</v>
      </c>
      <c r="B34" s="3">
        <v>-6288120</v>
      </c>
    </row>
    <row r="35" spans="1:3" x14ac:dyDescent="0.25">
      <c r="A35" s="3" t="s">
        <v>135</v>
      </c>
      <c r="B35" s="3">
        <v>-5940000</v>
      </c>
    </row>
    <row r="36" spans="1:3" x14ac:dyDescent="0.25">
      <c r="A36" s="5" t="s">
        <v>151</v>
      </c>
      <c r="B36" s="5">
        <v>4008040</v>
      </c>
    </row>
    <row r="37" spans="1:3" x14ac:dyDescent="0.25">
      <c r="A37" s="5" t="s">
        <v>153</v>
      </c>
      <c r="B37" s="5">
        <v>27943439</v>
      </c>
      <c r="C37" t="s">
        <v>154</v>
      </c>
    </row>
    <row r="38" spans="1:3" x14ac:dyDescent="0.25">
      <c r="A38" s="5" t="s">
        <v>156</v>
      </c>
      <c r="B38" s="5">
        <v>230555777</v>
      </c>
      <c r="C38" t="s">
        <v>155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zoomScale="85" zoomScaleNormal="85" workbookViewId="0">
      <selection activeCell="B8" sqref="B8"/>
    </sheetView>
  </sheetViews>
  <sheetFormatPr defaultRowHeight="15" x14ac:dyDescent="0.25"/>
  <cols>
    <col min="1" max="1" width="20.42578125" bestFit="1" customWidth="1"/>
    <col min="2" max="2" width="10.85546875" bestFit="1" customWidth="1"/>
    <col min="9" max="9" width="14.140625" customWidth="1"/>
    <col min="10" max="10" width="9.7109375" bestFit="1" customWidth="1"/>
  </cols>
  <sheetData>
    <row r="1" spans="1:5" x14ac:dyDescent="0.25">
      <c r="A1" t="s">
        <v>0</v>
      </c>
      <c r="B1">
        <v>215556899</v>
      </c>
      <c r="E1" t="s">
        <v>27</v>
      </c>
    </row>
    <row r="2" spans="1:5" x14ac:dyDescent="0.25">
      <c r="A2" t="s">
        <v>2</v>
      </c>
      <c r="B2">
        <f>SUM('Buy-Sell log'!B2:B56)+SUM(F1:F22)</f>
        <v>98422932</v>
      </c>
    </row>
    <row r="3" spans="1:5" x14ac:dyDescent="0.25">
      <c r="A3" t="s">
        <v>3</v>
      </c>
      <c r="B3">
        <f>B1+B2</f>
        <v>313979831</v>
      </c>
    </row>
    <row r="4" spans="1:5" x14ac:dyDescent="0.25">
      <c r="A4" t="s">
        <v>118</v>
      </c>
      <c r="B4">
        <f>B2+220000000</f>
        <v>318422932</v>
      </c>
    </row>
    <row r="6" spans="1:5" x14ac:dyDescent="0.25">
      <c r="A6" t="s">
        <v>1</v>
      </c>
      <c r="B6">
        <v>315964427</v>
      </c>
    </row>
    <row r="7" spans="1:5" x14ac:dyDescent="0.25">
      <c r="A7" t="s">
        <v>46</v>
      </c>
      <c r="B7">
        <f>B6-B3</f>
        <v>1984596</v>
      </c>
    </row>
    <row r="9" spans="1:5" x14ac:dyDescent="0.25">
      <c r="A9" t="s">
        <v>152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zoomScale="85" zoomScaleNormal="85" workbookViewId="0">
      <selection activeCell="C15" sqref="C15"/>
    </sheetView>
  </sheetViews>
  <sheetFormatPr defaultRowHeight="15" x14ac:dyDescent="0.25"/>
  <cols>
    <col min="1" max="1" width="16.42578125" bestFit="1" customWidth="1"/>
    <col min="2" max="2" width="15.42578125" bestFit="1" customWidth="1"/>
    <col min="3" max="3" width="29.28515625" bestFit="1" customWidth="1"/>
  </cols>
  <sheetData>
    <row r="1" spans="1:3" x14ac:dyDescent="0.25">
      <c r="A1" t="s">
        <v>4</v>
      </c>
    </row>
    <row r="2" spans="1:3" x14ac:dyDescent="0.25">
      <c r="A2" t="s">
        <v>14</v>
      </c>
      <c r="B2" t="s">
        <v>5</v>
      </c>
      <c r="C2" t="s">
        <v>13</v>
      </c>
    </row>
    <row r="3" spans="1:3" x14ac:dyDescent="0.25">
      <c r="A3" t="s">
        <v>6</v>
      </c>
      <c r="B3" t="s">
        <v>7</v>
      </c>
      <c r="C3" t="s">
        <v>8</v>
      </c>
    </row>
    <row r="4" spans="1:3" x14ac:dyDescent="0.25">
      <c r="A4" t="s">
        <v>9</v>
      </c>
      <c r="B4" t="s">
        <v>10</v>
      </c>
      <c r="C4" t="s">
        <v>11</v>
      </c>
    </row>
    <row r="5" spans="1:3" x14ac:dyDescent="0.25">
      <c r="A5" t="s">
        <v>15</v>
      </c>
      <c r="B5" t="s">
        <v>12</v>
      </c>
      <c r="C5" t="s">
        <v>16</v>
      </c>
    </row>
    <row r="6" spans="1:3" x14ac:dyDescent="0.25">
      <c r="B6" t="s">
        <v>17</v>
      </c>
    </row>
    <row r="9" spans="1:3" x14ac:dyDescent="0.25">
      <c r="A9" t="s">
        <v>18</v>
      </c>
    </row>
    <row r="10" spans="1:3" x14ac:dyDescent="0.25">
      <c r="A10" t="s">
        <v>19</v>
      </c>
    </row>
    <row r="11" spans="1:3" x14ac:dyDescent="0.25">
      <c r="A11" t="s">
        <v>20</v>
      </c>
    </row>
    <row r="12" spans="1:3" x14ac:dyDescent="0.25">
      <c r="A12" t="s">
        <v>21</v>
      </c>
    </row>
    <row r="13" spans="1:3" x14ac:dyDescent="0.25">
      <c r="A13" t="s">
        <v>22</v>
      </c>
    </row>
    <row r="14" spans="1:3" x14ac:dyDescent="0.25">
      <c r="A14" t="s">
        <v>23</v>
      </c>
    </row>
    <row r="15" spans="1:3" x14ac:dyDescent="0.25">
      <c r="A15" t="s">
        <v>24</v>
      </c>
    </row>
    <row r="16" spans="1:3" x14ac:dyDescent="0.25">
      <c r="A16" t="s">
        <v>25</v>
      </c>
    </row>
    <row r="17" spans="1:1" x14ac:dyDescent="0.25">
      <c r="A17" t="s">
        <v>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Drop log</vt:lpstr>
      <vt:lpstr>Buy-Sell log</vt:lpstr>
      <vt:lpstr>GP</vt:lpstr>
      <vt:lpstr>Info (repairs etc)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2013-11-09T13:23:01Z</dcterms:created>
  <dcterms:modified xsi:type="dcterms:W3CDTF">2013-11-10T14:38:08Z</dcterms:modified>
</cp:coreProperties>
</file>