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ropbox\Dropbox\"/>
    </mc:Choice>
  </mc:AlternateContent>
  <bookViews>
    <workbookView xWindow="0" yWindow="0" windowWidth="14370" windowHeight="9540"/>
  </bookViews>
  <sheets>
    <sheet name="Blad1" sheetId="1" r:id="rId1"/>
    <sheet name="Blad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60" i="1" l="1"/>
  <c r="AE60" i="1"/>
  <c r="AE43" i="1"/>
  <c r="AF43" i="1"/>
  <c r="AF25" i="1"/>
  <c r="AE25" i="1"/>
  <c r="V60" i="1"/>
  <c r="U60" i="1"/>
  <c r="V43" i="1"/>
  <c r="U43" i="1"/>
  <c r="V25" i="1"/>
  <c r="U25" i="1"/>
  <c r="L60" i="1"/>
  <c r="L43" i="1"/>
  <c r="K60" i="1"/>
  <c r="K43" i="1"/>
  <c r="L25" i="1"/>
  <c r="K25" i="1"/>
  <c r="B60" i="1"/>
  <c r="A60" i="1"/>
  <c r="B43" i="1"/>
  <c r="A43" i="1"/>
  <c r="B25" i="1"/>
  <c r="A25" i="1"/>
  <c r="AJ59" i="1"/>
  <c r="Z59" i="1"/>
  <c r="P59" i="1"/>
  <c r="F59" i="1"/>
  <c r="AJ42" i="1"/>
  <c r="Z42" i="1"/>
  <c r="P42" i="1"/>
  <c r="F42" i="1"/>
  <c r="AJ24" i="1"/>
  <c r="Z24" i="1"/>
  <c r="P24" i="1"/>
  <c r="F24" i="1"/>
  <c r="AI59" i="1"/>
  <c r="Y59" i="1"/>
  <c r="O59" i="1"/>
  <c r="E59" i="1"/>
  <c r="AI42" i="1"/>
  <c r="Y42" i="1"/>
  <c r="O42" i="1"/>
  <c r="L15" i="1"/>
  <c r="L9" i="1"/>
  <c r="K9" i="1"/>
  <c r="B24" i="1"/>
  <c r="B42" i="1"/>
  <c r="B59" i="1"/>
  <c r="L59" i="1"/>
  <c r="L42" i="1"/>
  <c r="L24" i="1"/>
  <c r="V24" i="1"/>
  <c r="V42" i="1"/>
  <c r="V59" i="1"/>
  <c r="AF59" i="1"/>
  <c r="AF42" i="1"/>
  <c r="AF24" i="1"/>
  <c r="A24" i="1"/>
  <c r="AE24" i="1"/>
  <c r="AE42" i="1"/>
  <c r="AE59" i="1"/>
  <c r="U59" i="1"/>
  <c r="U42" i="1"/>
  <c r="U24" i="1"/>
  <c r="A42" i="1"/>
  <c r="A59" i="1"/>
  <c r="K59" i="1"/>
  <c r="K42" i="1"/>
  <c r="K24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60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43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25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60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43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25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60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43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25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60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43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AH60" i="1"/>
  <c r="AH43" i="1"/>
  <c r="AH25" i="1"/>
  <c r="X60" i="1"/>
  <c r="X43" i="1"/>
  <c r="X25" i="1"/>
  <c r="N60" i="1"/>
  <c r="N43" i="1"/>
  <c r="N25" i="1"/>
  <c r="D60" i="1"/>
  <c r="D43" i="1"/>
  <c r="D25" i="1"/>
  <c r="L5" i="1" l="1"/>
  <c r="L3" i="1"/>
  <c r="L1" i="1"/>
  <c r="L4" i="1"/>
  <c r="L2" i="1"/>
  <c r="E24" i="1"/>
  <c r="K15" i="1"/>
  <c r="E42" i="1"/>
  <c r="O24" i="1"/>
  <c r="AI24" i="1"/>
  <c r="Y24" i="1"/>
</calcChain>
</file>

<file path=xl/sharedStrings.xml><?xml version="1.0" encoding="utf-8"?>
<sst xmlns="http://schemas.openxmlformats.org/spreadsheetml/2006/main" count="25" uniqueCount="13">
  <si>
    <t>St Petersburg</t>
  </si>
  <si>
    <t>Lokomotiv</t>
  </si>
  <si>
    <t>Totaal Odd</t>
  </si>
  <si>
    <t>Aantal bets:</t>
  </si>
  <si>
    <t>Aantal onder bets</t>
  </si>
  <si>
    <t>Minimum</t>
  </si>
  <si>
    <t>Maximum</t>
  </si>
  <si>
    <t>Gemiddelde</t>
  </si>
  <si>
    <t>Vitibet:</t>
  </si>
  <si>
    <t>Odd</t>
  </si>
  <si>
    <t>HC Lev Praha</t>
  </si>
  <si>
    <t>Hc Donbass</t>
  </si>
  <si>
    <t>25*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</si>
</sst>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/>
    <xf numFmtId="0" fontId="2" fillId="0" borderId="1" xfId="0" applyFont="1" applyBorder="1"/>
    <xf numFmtId="0" fontId="2" fillId="0" borderId="2" xfId="0" applyFont="1" applyBorder="1"/>
    <xf numFmtId="0" fontId="3" fillId="0" borderId="2" xfId="0" applyFont="1" applyBorder="1"/>
    <xf numFmtId="0" fontId="2" fillId="0" borderId="3" xfId="0" applyFont="1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0" xfId="0" applyFont="1" applyBorder="1"/>
    <xf numFmtId="0" fontId="2" fillId="0" borderId="0" xfId="0" applyFont="1" applyBorder="1"/>
    <xf numFmtId="0" fontId="3" fillId="0" borderId="0" xfId="0" applyFont="1" applyBorder="1"/>
    <xf numFmtId="0" fontId="0" fillId="0" borderId="1" xfId="0" applyBorder="1"/>
    <xf numFmtId="0" fontId="0" fillId="0" borderId="3" xfId="0" applyBorder="1"/>
    <xf numFmtId="0" fontId="0" fillId="0" borderId="4" xfId="0" applyNumberFormat="1" applyBorder="1"/>
    <xf numFmtId="0" fontId="0" fillId="0" borderId="5" xfId="0" applyFont="1" applyBorder="1"/>
    <xf numFmtId="0" fontId="3" fillId="0" borderId="0" xfId="0" applyFont="1" applyAlignment="1">
      <alignment textRotation="90"/>
    </xf>
    <xf numFmtId="0" fontId="4" fillId="0" borderId="0" xfId="0" applyFont="1" applyAlignment="1">
      <alignment textRotation="90"/>
    </xf>
    <xf numFmtId="49" fontId="0" fillId="0" borderId="0" xfId="0" applyNumberFormat="1" applyBorder="1"/>
    <xf numFmtId="0" fontId="0" fillId="0" borderId="9" xfId="0" applyBorder="1"/>
    <xf numFmtId="49" fontId="0" fillId="0" borderId="9" xfId="0" applyNumberFormat="1" applyBorder="1"/>
    <xf numFmtId="0" fontId="0" fillId="0" borderId="10" xfId="0" applyBorder="1"/>
    <xf numFmtId="0" fontId="0" fillId="0" borderId="11" xfId="0" applyBorder="1"/>
    <xf numFmtId="0" fontId="1" fillId="0" borderId="11" xfId="0" applyFont="1" applyBorder="1"/>
    <xf numFmtId="0" fontId="1" fillId="0" borderId="12" xfId="0" applyFont="1" applyBorder="1"/>
    <xf numFmtId="0" fontId="0" fillId="0" borderId="13" xfId="0" applyNumberFormat="1" applyBorder="1"/>
    <xf numFmtId="0" fontId="0" fillId="0" borderId="14" xfId="0" applyBorder="1"/>
    <xf numFmtId="0" fontId="0" fillId="0" borderId="13" xfId="0" applyBorder="1"/>
    <xf numFmtId="49" fontId="0" fillId="0" borderId="15" xfId="0" applyNumberFormat="1" applyBorder="1"/>
    <xf numFmtId="0" fontId="0" fillId="0" borderId="16" xfId="0" applyBorder="1"/>
    <xf numFmtId="0" fontId="0" fillId="0" borderId="0" xfId="0" applyFont="1" applyBorder="1"/>
    <xf numFmtId="0" fontId="0" fillId="0" borderId="14" xfId="0" applyFont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4"/>
  <sheetViews>
    <sheetView tabSelected="1" zoomScale="55" zoomScaleNormal="55" workbookViewId="0">
      <selection activeCell="L9" sqref="L9"/>
    </sheetView>
  </sheetViews>
  <sheetFormatPr defaultRowHeight="15" x14ac:dyDescent="0.25"/>
  <cols>
    <col min="1" max="1" width="19.140625" bestFit="1" customWidth="1"/>
    <col min="2" max="2" width="15.140625" bestFit="1" customWidth="1"/>
    <col min="3" max="3" width="12.140625" customWidth="1"/>
    <col min="4" max="4" width="7.140625" bestFit="1" customWidth="1"/>
    <col min="5" max="5" width="18.85546875" bestFit="1" customWidth="1"/>
    <col min="6" max="6" width="17" bestFit="1" customWidth="1"/>
    <col min="8" max="8" width="7.140625" bestFit="1" customWidth="1"/>
    <col min="9" max="9" width="15.7109375" bestFit="1" customWidth="1"/>
    <col min="11" max="11" width="19.140625" bestFit="1" customWidth="1"/>
    <col min="12" max="12" width="16" bestFit="1" customWidth="1"/>
    <col min="14" max="14" width="8.42578125" bestFit="1" customWidth="1"/>
    <col min="15" max="15" width="18.85546875" bestFit="1" customWidth="1"/>
    <col min="16" max="16" width="17.85546875" bestFit="1" customWidth="1"/>
    <col min="17" max="17" width="16.28515625" bestFit="1" customWidth="1"/>
    <col min="19" max="19" width="15.7109375" bestFit="1" customWidth="1"/>
    <col min="20" max="20" width="12.140625" bestFit="1" customWidth="1"/>
    <col min="21" max="21" width="19.140625" bestFit="1" customWidth="1"/>
    <col min="22" max="22" width="15.140625" bestFit="1" customWidth="1"/>
    <col min="24" max="24" width="5.28515625" bestFit="1" customWidth="1"/>
    <col min="25" max="25" width="18.85546875" bestFit="1" customWidth="1"/>
    <col min="26" max="26" width="17" bestFit="1" customWidth="1"/>
    <col min="29" max="29" width="15.7109375" bestFit="1" customWidth="1"/>
    <col min="31" max="31" width="19.140625" bestFit="1" customWidth="1"/>
    <col min="32" max="32" width="15.140625" bestFit="1" customWidth="1"/>
    <col min="34" max="34" width="5.28515625" bestFit="1" customWidth="1"/>
    <col min="35" max="35" width="18.85546875" bestFit="1" customWidth="1"/>
    <col min="36" max="36" width="17" bestFit="1" customWidth="1"/>
    <col min="39" max="39" width="15.7109375" bestFit="1" customWidth="1"/>
    <col min="40" max="40" width="13.42578125" bestFit="1" customWidth="1"/>
  </cols>
  <sheetData>
    <row r="1" spans="1:29" ht="21.75" thickTop="1" x14ac:dyDescent="0.35">
      <c r="A1" s="24" t="s">
        <v>0</v>
      </c>
      <c r="B1" s="25" t="s">
        <v>1</v>
      </c>
      <c r="C1" s="25"/>
      <c r="D1" s="26" t="s">
        <v>9</v>
      </c>
      <c r="E1" s="25" t="s">
        <v>10</v>
      </c>
      <c r="F1" s="25" t="s">
        <v>11</v>
      </c>
      <c r="G1" s="25"/>
      <c r="H1" s="27" t="s">
        <v>9</v>
      </c>
      <c r="K1" s="15" t="s">
        <v>3</v>
      </c>
      <c r="L1" s="16">
        <f>COUNT(I25:I39,S25:S39,AC25:AC39,AM25:AM39,AM43:AM57,AC43:AC57,S43:S57,I43:I57,I60:I74,S60:S74,AC60:AC74,AM60:AM74)</f>
        <v>180</v>
      </c>
      <c r="U1" s="13"/>
      <c r="V1" s="13"/>
      <c r="W1" s="13"/>
      <c r="X1" s="13"/>
      <c r="Y1" s="13"/>
      <c r="Z1" s="13"/>
      <c r="AA1" s="14"/>
      <c r="AB1" s="14"/>
      <c r="AC1" s="13"/>
    </row>
    <row r="2" spans="1:29" x14ac:dyDescent="0.25">
      <c r="A2" s="28">
        <v>2</v>
      </c>
      <c r="B2" s="7">
        <v>2</v>
      </c>
      <c r="C2" s="7"/>
      <c r="D2" s="7">
        <v>11</v>
      </c>
      <c r="E2" s="7">
        <v>2</v>
      </c>
      <c r="F2" s="7">
        <v>1</v>
      </c>
      <c r="G2" s="21"/>
      <c r="H2" s="29">
        <v>15</v>
      </c>
      <c r="K2" s="6" t="s">
        <v>4</v>
      </c>
      <c r="L2" s="8">
        <f>COUNTIFS(I25:I39,"&lt;180")+COUNTIFS(S25:S39,"&lt;180")+COUNTIFS(AC25:AC39,"&lt;180")+COUNTIFS(AM25:AM39,"&lt;180")+COUNTIFS(I43:I57,"&lt;180")+COUNTIFS(S43:S57,"&lt;180")+COUNTIFS(AC43:AC57,"&lt;180")+COUNTIFS(AM43:AM57,"&lt;180")+COUNTIFS(I60:I74,"&lt;180")+COUNTIFS(S60:S74,"&lt;180")+COUNTIFS(AC60:AC74,"&lt;180")+COUNTIFS(AM60:AM74,"&lt;180")</f>
        <v>15</v>
      </c>
      <c r="U2" s="7"/>
      <c r="V2" s="7"/>
      <c r="W2" s="7"/>
      <c r="X2" s="12"/>
      <c r="Y2" s="7"/>
      <c r="Z2" s="7"/>
      <c r="AA2" s="7"/>
      <c r="AB2" s="7"/>
      <c r="AC2" s="7"/>
    </row>
    <row r="3" spans="1:29" x14ac:dyDescent="0.25">
      <c r="A3" s="28">
        <v>2</v>
      </c>
      <c r="B3" s="7">
        <v>1</v>
      </c>
      <c r="C3" s="7"/>
      <c r="D3" s="7">
        <v>14</v>
      </c>
      <c r="E3" s="7">
        <v>3</v>
      </c>
      <c r="F3" s="7">
        <v>0</v>
      </c>
      <c r="G3" s="21"/>
      <c r="H3" s="29">
        <v>22</v>
      </c>
      <c r="K3" s="6" t="s">
        <v>5</v>
      </c>
      <c r="L3" s="8">
        <f>MIN(I25:I39,S25:S39,AC25:AC39,AM25:AM39,AM43:AM57,AC43:AC57,S43:S57,I43:I57,I60:I74,S60:S74,AC60:AC74,AM60:AM74)</f>
        <v>110</v>
      </c>
      <c r="U3" s="7"/>
      <c r="V3" s="7"/>
      <c r="W3" s="7"/>
      <c r="X3" s="7"/>
      <c r="Y3" s="7"/>
      <c r="Z3" s="7"/>
      <c r="AA3" s="7"/>
      <c r="AB3" s="7"/>
      <c r="AC3" s="7"/>
    </row>
    <row r="4" spans="1:29" x14ac:dyDescent="0.25">
      <c r="A4" s="28">
        <v>3</v>
      </c>
      <c r="B4" s="7">
        <v>0</v>
      </c>
      <c r="C4" s="7"/>
      <c r="D4" s="7">
        <v>15</v>
      </c>
      <c r="E4" s="7">
        <v>3</v>
      </c>
      <c r="F4" s="7">
        <v>1</v>
      </c>
      <c r="G4" s="21"/>
      <c r="H4" s="29">
        <v>14</v>
      </c>
      <c r="K4" s="6" t="s">
        <v>6</v>
      </c>
      <c r="L4" s="8">
        <f>MAX(I25:I39,S25:S39,AC25:AC39,AM25:AM39,AM43:AM57,AC43:AC57,S43:S57,I43:I57,I60:I74,S60:S74,AC60:AC74,AM60:AM74)</f>
        <v>900</v>
      </c>
      <c r="V4" s="7"/>
      <c r="W4" s="7"/>
      <c r="X4" s="7"/>
      <c r="Y4" s="7"/>
      <c r="Z4" s="7"/>
      <c r="AA4" s="7"/>
      <c r="AB4" s="7"/>
      <c r="AC4" s="7"/>
    </row>
    <row r="5" spans="1:29" x14ac:dyDescent="0.25">
      <c r="A5" s="28">
        <v>3</v>
      </c>
      <c r="B5" s="7">
        <v>1</v>
      </c>
      <c r="C5" s="7"/>
      <c r="D5" s="7">
        <v>12.5</v>
      </c>
      <c r="E5" s="7">
        <v>3</v>
      </c>
      <c r="F5" s="7">
        <v>2</v>
      </c>
      <c r="G5" s="21"/>
      <c r="H5" s="29">
        <v>19</v>
      </c>
      <c r="K5" s="6" t="s">
        <v>7</v>
      </c>
      <c r="L5" s="8">
        <f>AVERAGE(I25:I39,S25:S39,AC25:AC39,AM25:AM39,AM43:AM57,AC43:AC57,S43:S57,I43:I57,I60:I74,S60:S74,AC60:AC74,AM60:AM74)</f>
        <v>349.20833333333331</v>
      </c>
      <c r="O5" s="19"/>
      <c r="P5" s="1"/>
      <c r="S5" s="20"/>
      <c r="T5" s="1"/>
      <c r="V5" s="7"/>
      <c r="W5" s="7"/>
      <c r="X5" s="7"/>
      <c r="Y5" s="7"/>
      <c r="Z5" s="7"/>
      <c r="AA5" s="7"/>
      <c r="AB5" s="7"/>
      <c r="AC5" s="7"/>
    </row>
    <row r="6" spans="1:29" x14ac:dyDescent="0.25">
      <c r="A6" s="28">
        <v>4</v>
      </c>
      <c r="B6" s="7">
        <v>1</v>
      </c>
      <c r="C6" s="7"/>
      <c r="D6" s="7">
        <v>18</v>
      </c>
      <c r="E6" s="7">
        <v>4</v>
      </c>
      <c r="F6" s="7">
        <v>1</v>
      </c>
      <c r="G6" s="21"/>
      <c r="H6" s="29">
        <v>17</v>
      </c>
      <c r="K6" s="6"/>
      <c r="L6" s="8"/>
      <c r="O6" s="19"/>
      <c r="P6" s="1"/>
      <c r="S6" s="20"/>
      <c r="T6" s="1"/>
      <c r="V6" s="7"/>
      <c r="W6" s="7"/>
      <c r="X6" s="7"/>
      <c r="Y6" s="7"/>
      <c r="Z6" s="7"/>
      <c r="AA6" s="7"/>
      <c r="AB6" s="7"/>
      <c r="AC6" s="7"/>
    </row>
    <row r="7" spans="1:29" x14ac:dyDescent="0.25">
      <c r="A7" s="28">
        <v>1</v>
      </c>
      <c r="B7" s="7">
        <v>1</v>
      </c>
      <c r="C7" s="7"/>
      <c r="D7" s="7">
        <v>11</v>
      </c>
      <c r="E7" s="7">
        <v>4</v>
      </c>
      <c r="F7" s="7">
        <v>2</v>
      </c>
      <c r="G7" s="21"/>
      <c r="H7" s="29">
        <v>22</v>
      </c>
      <c r="K7" s="6"/>
      <c r="L7" s="8"/>
      <c r="O7" s="19"/>
      <c r="P7" s="1"/>
      <c r="S7" s="20"/>
      <c r="T7" s="1"/>
      <c r="V7" s="7"/>
      <c r="W7" s="7"/>
      <c r="X7" s="7"/>
      <c r="Y7" s="7"/>
      <c r="Z7" s="7"/>
      <c r="AA7" s="7"/>
      <c r="AB7" s="7"/>
      <c r="AC7" s="7"/>
    </row>
    <row r="8" spans="1:29" x14ac:dyDescent="0.25">
      <c r="A8" s="28">
        <v>2</v>
      </c>
      <c r="B8" s="7">
        <v>0</v>
      </c>
      <c r="C8" s="7"/>
      <c r="D8" s="7">
        <v>18</v>
      </c>
      <c r="E8" s="7">
        <v>1</v>
      </c>
      <c r="F8" s="7">
        <v>1</v>
      </c>
      <c r="G8" s="21"/>
      <c r="H8" s="29">
        <v>11</v>
      </c>
      <c r="K8" s="6" t="s">
        <v>8</v>
      </c>
      <c r="L8" s="8" t="s">
        <v>12</v>
      </c>
      <c r="O8" s="19"/>
      <c r="P8" s="1"/>
      <c r="S8" s="20"/>
      <c r="T8" s="1"/>
      <c r="V8" s="7"/>
      <c r="W8" s="7"/>
      <c r="X8" s="7"/>
      <c r="Y8" s="7"/>
      <c r="Z8" s="7"/>
      <c r="AA8" s="7"/>
      <c r="AB8" s="7"/>
      <c r="AC8" s="7"/>
    </row>
    <row r="9" spans="1:29" x14ac:dyDescent="0.25">
      <c r="A9" s="28">
        <v>3</v>
      </c>
      <c r="B9" s="7">
        <v>3</v>
      </c>
      <c r="C9" s="7"/>
      <c r="D9" s="33">
        <v>22</v>
      </c>
      <c r="E9" s="7">
        <v>2</v>
      </c>
      <c r="F9" s="7">
        <v>2</v>
      </c>
      <c r="G9" s="21"/>
      <c r="H9" s="29">
        <v>10</v>
      </c>
      <c r="K9" s="6" t="str">
        <f>A1</f>
        <v>St Petersburg</v>
      </c>
      <c r="L9" s="8" t="str">
        <f>B1</f>
        <v>Lokomotiv</v>
      </c>
      <c r="O9" s="19"/>
      <c r="P9" s="1"/>
      <c r="S9" s="20"/>
      <c r="T9" s="1"/>
      <c r="V9" s="7"/>
      <c r="W9" s="7"/>
      <c r="X9" s="7"/>
      <c r="Y9" s="7"/>
      <c r="Z9" s="7"/>
      <c r="AA9" s="7"/>
      <c r="AB9" s="7"/>
      <c r="AC9" s="7"/>
    </row>
    <row r="10" spans="1:29" x14ac:dyDescent="0.25">
      <c r="A10" s="28">
        <v>1</v>
      </c>
      <c r="B10" s="7">
        <v>2</v>
      </c>
      <c r="C10" s="7"/>
      <c r="D10" s="7">
        <v>22</v>
      </c>
      <c r="E10" s="7">
        <v>3</v>
      </c>
      <c r="F10" s="7">
        <v>3</v>
      </c>
      <c r="G10" s="21"/>
      <c r="H10" s="34">
        <v>19</v>
      </c>
      <c r="K10" s="17">
        <v>2</v>
      </c>
      <c r="L10" s="8">
        <v>2</v>
      </c>
      <c r="O10" s="19"/>
      <c r="P10" s="1"/>
      <c r="S10" s="20"/>
      <c r="T10" s="1"/>
      <c r="V10" s="7"/>
      <c r="W10" s="7"/>
      <c r="X10" s="7"/>
      <c r="Y10" s="7"/>
      <c r="Z10" s="7"/>
      <c r="AA10" s="7"/>
      <c r="AB10" s="7"/>
      <c r="AC10" s="7"/>
    </row>
    <row r="11" spans="1:29" x14ac:dyDescent="0.25">
      <c r="A11" s="28">
        <v>1</v>
      </c>
      <c r="B11" s="7">
        <v>3</v>
      </c>
      <c r="C11" s="7"/>
      <c r="D11" s="7">
        <v>26</v>
      </c>
      <c r="E11" s="7">
        <v>1</v>
      </c>
      <c r="F11" s="7">
        <v>2</v>
      </c>
      <c r="G11" s="21"/>
      <c r="H11" s="29">
        <v>17</v>
      </c>
      <c r="K11" s="6">
        <v>1</v>
      </c>
      <c r="L11" s="8">
        <v>1</v>
      </c>
      <c r="O11" s="19"/>
      <c r="P11" s="1"/>
      <c r="S11" s="20"/>
      <c r="T11" s="1"/>
      <c r="V11" s="7"/>
      <c r="W11" s="7"/>
      <c r="X11" s="7"/>
      <c r="Y11" s="7"/>
      <c r="Z11" s="7"/>
      <c r="AA11" s="7"/>
      <c r="AB11" s="7"/>
      <c r="AC11" s="7"/>
    </row>
    <row r="12" spans="1:29" x14ac:dyDescent="0.25">
      <c r="A12" s="28">
        <v>2</v>
      </c>
      <c r="B12" s="7">
        <v>3</v>
      </c>
      <c r="C12" s="7"/>
      <c r="D12" s="7">
        <v>30</v>
      </c>
      <c r="E12" s="7">
        <v>1</v>
      </c>
      <c r="F12" s="7">
        <v>3</v>
      </c>
      <c r="G12" s="21"/>
      <c r="H12" s="29">
        <v>19</v>
      </c>
      <c r="K12" s="6">
        <v>2</v>
      </c>
      <c r="L12" s="8">
        <v>1</v>
      </c>
      <c r="O12" s="19"/>
      <c r="P12" s="1"/>
      <c r="S12" s="20"/>
      <c r="T12" s="1"/>
      <c r="V12" s="7"/>
      <c r="W12" s="7"/>
      <c r="X12" s="7"/>
      <c r="Y12" s="7"/>
      <c r="Z12" s="7"/>
      <c r="AA12" s="7"/>
      <c r="AB12" s="7"/>
      <c r="AC12" s="7"/>
    </row>
    <row r="13" spans="1:29" x14ac:dyDescent="0.25">
      <c r="A13" s="28">
        <v>3</v>
      </c>
      <c r="B13" s="7">
        <v>2</v>
      </c>
      <c r="C13" s="7"/>
      <c r="D13" s="7">
        <v>18</v>
      </c>
      <c r="E13" s="7">
        <v>2</v>
      </c>
      <c r="F13" s="7">
        <v>3</v>
      </c>
      <c r="G13" s="21"/>
      <c r="H13" s="29">
        <v>22</v>
      </c>
      <c r="K13" s="6">
        <v>3</v>
      </c>
      <c r="L13" s="8">
        <v>2</v>
      </c>
      <c r="O13" s="19"/>
      <c r="P13" s="1"/>
      <c r="S13" s="20"/>
      <c r="T13" s="1"/>
      <c r="V13" s="7"/>
      <c r="W13" s="7"/>
      <c r="X13" s="7"/>
      <c r="Y13" s="7"/>
      <c r="Z13" s="7"/>
      <c r="AA13" s="7"/>
      <c r="AB13" s="7"/>
      <c r="AC13" s="7"/>
    </row>
    <row r="14" spans="1:29" x14ac:dyDescent="0.25">
      <c r="A14" s="30"/>
      <c r="B14" s="7"/>
      <c r="C14" s="7"/>
      <c r="D14" s="7"/>
      <c r="E14" s="7">
        <v>1</v>
      </c>
      <c r="F14" s="7">
        <v>4</v>
      </c>
      <c r="G14" s="21"/>
      <c r="H14" s="29">
        <v>28</v>
      </c>
      <c r="K14" s="6">
        <v>3</v>
      </c>
      <c r="L14" s="8">
        <v>1</v>
      </c>
      <c r="O14" s="19"/>
      <c r="P14" s="1"/>
      <c r="S14" s="20"/>
      <c r="T14" s="1"/>
      <c r="V14" s="7"/>
      <c r="W14" s="7"/>
      <c r="X14" s="7"/>
      <c r="Y14" s="7"/>
      <c r="Z14" s="7"/>
      <c r="AA14" s="7"/>
      <c r="AB14" s="7"/>
      <c r="AC14" s="7"/>
    </row>
    <row r="15" spans="1:29" x14ac:dyDescent="0.25">
      <c r="A15" s="30"/>
      <c r="B15" s="7"/>
      <c r="C15" s="7"/>
      <c r="D15" s="7"/>
      <c r="E15" s="7">
        <v>2</v>
      </c>
      <c r="F15" s="7">
        <v>4</v>
      </c>
      <c r="G15" s="21"/>
      <c r="H15" s="29">
        <v>30</v>
      </c>
      <c r="K15" s="6" t="str">
        <f>E1</f>
        <v>HC Lev Praha</v>
      </c>
      <c r="L15" s="8" t="str">
        <f>F1</f>
        <v>Hc Donbass</v>
      </c>
      <c r="O15" s="19"/>
      <c r="P15" s="1"/>
      <c r="S15" s="20"/>
      <c r="T15" s="1"/>
      <c r="V15" s="7"/>
      <c r="W15" s="7"/>
      <c r="X15" s="7"/>
      <c r="Y15" s="7"/>
      <c r="Z15" s="7"/>
      <c r="AA15" s="7"/>
      <c r="AB15" s="7"/>
      <c r="AC15" s="7"/>
    </row>
    <row r="16" spans="1:29" ht="15.75" thickBot="1" x14ac:dyDescent="0.3">
      <c r="A16" s="31"/>
      <c r="B16" s="22"/>
      <c r="C16" s="22"/>
      <c r="D16" s="22"/>
      <c r="E16" s="22">
        <v>2</v>
      </c>
      <c r="F16" s="22">
        <v>0</v>
      </c>
      <c r="G16" s="23"/>
      <c r="H16" s="32">
        <v>24</v>
      </c>
      <c r="K16" s="17">
        <v>3</v>
      </c>
      <c r="L16" s="8">
        <v>2</v>
      </c>
      <c r="O16" s="19"/>
      <c r="P16" s="1"/>
      <c r="S16" s="20"/>
      <c r="T16" s="1"/>
      <c r="V16" s="7"/>
      <c r="W16" s="7"/>
      <c r="X16" s="7"/>
      <c r="Y16" s="7"/>
      <c r="Z16" s="7"/>
      <c r="AA16" s="7"/>
      <c r="AB16" s="7"/>
      <c r="AC16" s="7"/>
    </row>
    <row r="17" spans="1:39" ht="15.75" thickTop="1" x14ac:dyDescent="0.25">
      <c r="K17" s="6">
        <v>2</v>
      </c>
      <c r="L17" s="8">
        <v>2</v>
      </c>
      <c r="S17" s="20"/>
      <c r="T17" s="1"/>
    </row>
    <row r="18" spans="1:39" x14ac:dyDescent="0.25">
      <c r="K18" s="6">
        <v>3</v>
      </c>
      <c r="L18" s="8">
        <v>1</v>
      </c>
      <c r="S18" s="20"/>
      <c r="T18" s="1"/>
    </row>
    <row r="19" spans="1:39" x14ac:dyDescent="0.25">
      <c r="K19" s="6">
        <v>2</v>
      </c>
      <c r="L19" s="8">
        <v>1</v>
      </c>
      <c r="P19" s="1"/>
      <c r="S19" s="20"/>
      <c r="T19" s="1"/>
    </row>
    <row r="20" spans="1:39" ht="15.75" thickBot="1" x14ac:dyDescent="0.3">
      <c r="K20" s="9">
        <v>1</v>
      </c>
      <c r="L20" s="11">
        <v>2</v>
      </c>
    </row>
    <row r="23" spans="1:39" ht="15.75" thickBot="1" x14ac:dyDescent="0.3"/>
    <row r="24" spans="1:39" ht="21" x14ac:dyDescent="0.35">
      <c r="A24" s="2" t="str">
        <f>A1</f>
        <v>St Petersburg</v>
      </c>
      <c r="B24" s="3" t="str">
        <f>B1</f>
        <v>Lokomotiv</v>
      </c>
      <c r="C24" s="3"/>
      <c r="D24" s="3"/>
      <c r="E24" s="3" t="str">
        <f>E1</f>
        <v>HC Lev Praha</v>
      </c>
      <c r="F24" s="3" t="str">
        <f>F1</f>
        <v>Hc Donbass</v>
      </c>
      <c r="G24" s="4"/>
      <c r="H24" s="4"/>
      <c r="I24" s="5" t="s">
        <v>2</v>
      </c>
      <c r="K24" s="2" t="str">
        <f>A1</f>
        <v>St Petersburg</v>
      </c>
      <c r="L24" s="3" t="str">
        <f>B1</f>
        <v>Lokomotiv</v>
      </c>
      <c r="M24" s="3"/>
      <c r="N24" s="3"/>
      <c r="O24" s="3" t="str">
        <f>E1</f>
        <v>HC Lev Praha</v>
      </c>
      <c r="P24" s="3" t="str">
        <f>F1</f>
        <v>Hc Donbass</v>
      </c>
      <c r="Q24" s="4"/>
      <c r="R24" s="4"/>
      <c r="S24" s="5" t="s">
        <v>2</v>
      </c>
      <c r="U24" s="2" t="str">
        <f>A1</f>
        <v>St Petersburg</v>
      </c>
      <c r="V24" s="3" t="str">
        <f>B1</f>
        <v>Lokomotiv</v>
      </c>
      <c r="W24" s="3"/>
      <c r="X24" s="3"/>
      <c r="Y24" s="3" t="str">
        <f>E1</f>
        <v>HC Lev Praha</v>
      </c>
      <c r="Z24" s="3" t="str">
        <f>F1</f>
        <v>Hc Donbass</v>
      </c>
      <c r="AA24" s="4"/>
      <c r="AB24" s="4"/>
      <c r="AC24" s="5" t="s">
        <v>2</v>
      </c>
      <c r="AE24" s="2" t="str">
        <f>A1</f>
        <v>St Petersburg</v>
      </c>
      <c r="AF24" s="3" t="str">
        <f>B1</f>
        <v>Lokomotiv</v>
      </c>
      <c r="AG24" s="3"/>
      <c r="AH24" s="3"/>
      <c r="AI24" s="3" t="str">
        <f>E1</f>
        <v>HC Lev Praha</v>
      </c>
      <c r="AJ24" s="3" t="str">
        <f>F1</f>
        <v>Hc Donbass</v>
      </c>
      <c r="AK24" s="4"/>
      <c r="AL24" s="4"/>
      <c r="AM24" s="5" t="s">
        <v>2</v>
      </c>
    </row>
    <row r="25" spans="1:39" x14ac:dyDescent="0.25">
      <c r="A25" s="6">
        <f>A2</f>
        <v>2</v>
      </c>
      <c r="B25" s="7">
        <f>B2</f>
        <v>2</v>
      </c>
      <c r="C25" s="7"/>
      <c r="D25" s="12">
        <f>D2</f>
        <v>11</v>
      </c>
      <c r="E25" s="7">
        <v>2</v>
      </c>
      <c r="F25" s="7">
        <v>1</v>
      </c>
      <c r="G25" s="7"/>
      <c r="H25" s="7"/>
      <c r="I25" s="18">
        <f>$D$2*H2</f>
        <v>165</v>
      </c>
      <c r="K25" s="6">
        <f>A5</f>
        <v>3</v>
      </c>
      <c r="L25" s="7">
        <f>B5</f>
        <v>1</v>
      </c>
      <c r="M25" s="7"/>
      <c r="N25" s="12">
        <f>D5</f>
        <v>12.5</v>
      </c>
      <c r="O25" s="7">
        <v>2</v>
      </c>
      <c r="P25" s="7">
        <v>1</v>
      </c>
      <c r="Q25" s="7"/>
      <c r="R25" s="7"/>
      <c r="S25" s="8">
        <f>$D$5*H2</f>
        <v>187.5</v>
      </c>
      <c r="U25" s="6">
        <f>A8</f>
        <v>2</v>
      </c>
      <c r="V25" s="7">
        <f>B8</f>
        <v>0</v>
      </c>
      <c r="W25" s="7"/>
      <c r="X25" s="12">
        <f>D8</f>
        <v>18</v>
      </c>
      <c r="Y25" s="7">
        <v>2</v>
      </c>
      <c r="Z25" s="7">
        <v>1</v>
      </c>
      <c r="AA25" s="7"/>
      <c r="AB25" s="7"/>
      <c r="AC25" s="18">
        <f>$D$8*H2</f>
        <v>270</v>
      </c>
      <c r="AE25" s="6">
        <f>A11</f>
        <v>1</v>
      </c>
      <c r="AF25" s="7">
        <f>B11</f>
        <v>3</v>
      </c>
      <c r="AG25" s="7"/>
      <c r="AH25" s="12">
        <f>D11</f>
        <v>26</v>
      </c>
      <c r="AI25" s="7">
        <v>2</v>
      </c>
      <c r="AJ25" s="7">
        <v>1</v>
      </c>
      <c r="AK25" s="7"/>
      <c r="AL25" s="7"/>
      <c r="AM25" s="8">
        <f>$D$11*H2</f>
        <v>390</v>
      </c>
    </row>
    <row r="26" spans="1:39" x14ac:dyDescent="0.25">
      <c r="A26" s="6"/>
      <c r="B26" s="7"/>
      <c r="C26" s="7"/>
      <c r="D26" s="7"/>
      <c r="E26" s="7">
        <v>3</v>
      </c>
      <c r="F26" s="7">
        <v>0</v>
      </c>
      <c r="G26" s="7"/>
      <c r="H26" s="7"/>
      <c r="I26" s="8">
        <f>$D$2*H3</f>
        <v>242</v>
      </c>
      <c r="K26" s="6"/>
      <c r="L26" s="7"/>
      <c r="M26" s="7"/>
      <c r="N26" s="7"/>
      <c r="O26" s="7">
        <v>3</v>
      </c>
      <c r="P26" s="7">
        <v>0</v>
      </c>
      <c r="Q26" s="7"/>
      <c r="R26" s="7"/>
      <c r="S26" s="8">
        <f>$D$5*H3</f>
        <v>275</v>
      </c>
      <c r="U26" s="6"/>
      <c r="V26" s="7"/>
      <c r="W26" s="7"/>
      <c r="X26" s="7"/>
      <c r="Y26" s="7">
        <v>3</v>
      </c>
      <c r="Z26" s="7">
        <v>0</v>
      </c>
      <c r="AA26" s="7"/>
      <c r="AB26" s="7"/>
      <c r="AC26" s="8">
        <f>$D$8*H3</f>
        <v>396</v>
      </c>
      <c r="AE26" s="6"/>
      <c r="AF26" s="7"/>
      <c r="AG26" s="7"/>
      <c r="AH26" s="7"/>
      <c r="AI26" s="7">
        <v>3</v>
      </c>
      <c r="AJ26" s="7">
        <v>0</v>
      </c>
      <c r="AK26" s="7"/>
      <c r="AL26" s="7"/>
      <c r="AM26" s="8">
        <f>$D$11*H3</f>
        <v>572</v>
      </c>
    </row>
    <row r="27" spans="1:39" x14ac:dyDescent="0.25">
      <c r="A27" s="6"/>
      <c r="B27" s="7"/>
      <c r="C27" s="7"/>
      <c r="D27" s="7"/>
      <c r="E27" s="7">
        <v>3</v>
      </c>
      <c r="F27" s="7">
        <v>1</v>
      </c>
      <c r="G27" s="7"/>
      <c r="H27" s="7"/>
      <c r="I27" s="18">
        <f>$D$2*H4</f>
        <v>154</v>
      </c>
      <c r="K27" s="6"/>
      <c r="L27" s="7"/>
      <c r="M27" s="7"/>
      <c r="N27" s="7"/>
      <c r="O27" s="7">
        <v>3</v>
      </c>
      <c r="P27" s="7">
        <v>1</v>
      </c>
      <c r="Q27" s="7"/>
      <c r="R27" s="7"/>
      <c r="S27" s="18">
        <f>$D$5*H4</f>
        <v>175</v>
      </c>
      <c r="U27" s="6"/>
      <c r="V27" s="7"/>
      <c r="W27" s="7"/>
      <c r="X27" s="7"/>
      <c r="Y27" s="7">
        <v>3</v>
      </c>
      <c r="Z27" s="7">
        <v>1</v>
      </c>
      <c r="AA27" s="7"/>
      <c r="AB27" s="7"/>
      <c r="AC27" s="18">
        <f>$D$8*H4</f>
        <v>252</v>
      </c>
      <c r="AE27" s="6"/>
      <c r="AF27" s="7"/>
      <c r="AG27" s="7"/>
      <c r="AH27" s="7"/>
      <c r="AI27" s="7">
        <v>3</v>
      </c>
      <c r="AJ27" s="7">
        <v>1</v>
      </c>
      <c r="AK27" s="7"/>
      <c r="AL27" s="7"/>
      <c r="AM27" s="8">
        <f>$D$11*H4</f>
        <v>364</v>
      </c>
    </row>
    <row r="28" spans="1:39" x14ac:dyDescent="0.25">
      <c r="A28" s="6"/>
      <c r="B28" s="7"/>
      <c r="C28" s="7"/>
      <c r="D28" s="7"/>
      <c r="E28" s="7">
        <v>3</v>
      </c>
      <c r="F28" s="7">
        <v>2</v>
      </c>
      <c r="G28" s="7"/>
      <c r="H28" s="7"/>
      <c r="I28" s="8">
        <f>$D$2*H5</f>
        <v>209</v>
      </c>
      <c r="K28" s="6"/>
      <c r="L28" s="7"/>
      <c r="M28" s="7"/>
      <c r="N28" s="7"/>
      <c r="O28" s="7">
        <v>3</v>
      </c>
      <c r="P28" s="7">
        <v>2</v>
      </c>
      <c r="Q28" s="7"/>
      <c r="R28" s="7"/>
      <c r="S28" s="8">
        <f>$D$5*H5</f>
        <v>237.5</v>
      </c>
      <c r="U28" s="6"/>
      <c r="V28" s="7"/>
      <c r="W28" s="7"/>
      <c r="X28" s="7"/>
      <c r="Y28" s="7">
        <v>3</v>
      </c>
      <c r="Z28" s="7">
        <v>2</v>
      </c>
      <c r="AA28" s="7"/>
      <c r="AB28" s="7"/>
      <c r="AC28" s="8">
        <f>$D$8*H5</f>
        <v>342</v>
      </c>
      <c r="AE28" s="6"/>
      <c r="AF28" s="7"/>
      <c r="AG28" s="7"/>
      <c r="AH28" s="7"/>
      <c r="AI28" s="7">
        <v>3</v>
      </c>
      <c r="AJ28" s="7">
        <v>2</v>
      </c>
      <c r="AK28" s="7"/>
      <c r="AL28" s="7"/>
      <c r="AM28" s="8">
        <f>$D$11*H5</f>
        <v>494</v>
      </c>
    </row>
    <row r="29" spans="1:39" x14ac:dyDescent="0.25">
      <c r="A29" s="6"/>
      <c r="B29" s="7"/>
      <c r="C29" s="7"/>
      <c r="D29" s="7"/>
      <c r="E29" s="7">
        <v>4</v>
      </c>
      <c r="F29" s="7">
        <v>1</v>
      </c>
      <c r="G29" s="7"/>
      <c r="H29" s="7"/>
      <c r="I29" s="8">
        <f>$D$2*H6</f>
        <v>187</v>
      </c>
      <c r="K29" s="6"/>
      <c r="L29" s="7"/>
      <c r="M29" s="7"/>
      <c r="N29" s="7"/>
      <c r="O29" s="7">
        <v>4</v>
      </c>
      <c r="P29" s="7">
        <v>1</v>
      </c>
      <c r="Q29" s="7"/>
      <c r="R29" s="7"/>
      <c r="S29" s="8">
        <f>$D$5*H6</f>
        <v>212.5</v>
      </c>
      <c r="U29" s="6"/>
      <c r="V29" s="7"/>
      <c r="W29" s="7"/>
      <c r="X29" s="7"/>
      <c r="Y29" s="7">
        <v>4</v>
      </c>
      <c r="Z29" s="7">
        <v>1</v>
      </c>
      <c r="AA29" s="7"/>
      <c r="AB29" s="7"/>
      <c r="AC29" s="8">
        <f>$D$8*H6</f>
        <v>306</v>
      </c>
      <c r="AE29" s="6"/>
      <c r="AF29" s="7"/>
      <c r="AG29" s="7"/>
      <c r="AH29" s="7"/>
      <c r="AI29" s="7">
        <v>4</v>
      </c>
      <c r="AJ29" s="7">
        <v>1</v>
      </c>
      <c r="AK29" s="7"/>
      <c r="AL29" s="7"/>
      <c r="AM29" s="8">
        <f>$D$11*H6</f>
        <v>442</v>
      </c>
    </row>
    <row r="30" spans="1:39" x14ac:dyDescent="0.25">
      <c r="A30" s="6"/>
      <c r="B30" s="7"/>
      <c r="C30" s="7"/>
      <c r="D30" s="7"/>
      <c r="E30" s="7">
        <v>4</v>
      </c>
      <c r="F30" s="7">
        <v>2</v>
      </c>
      <c r="G30" s="7"/>
      <c r="H30" s="7"/>
      <c r="I30" s="8">
        <f>$D$2*H7</f>
        <v>242</v>
      </c>
      <c r="K30" s="6"/>
      <c r="L30" s="7"/>
      <c r="M30" s="7"/>
      <c r="N30" s="7"/>
      <c r="O30" s="7">
        <v>4</v>
      </c>
      <c r="P30" s="7">
        <v>2</v>
      </c>
      <c r="Q30" s="7"/>
      <c r="R30" s="7"/>
      <c r="S30" s="8">
        <f>$D$5*H7</f>
        <v>275</v>
      </c>
      <c r="U30" s="6"/>
      <c r="V30" s="7"/>
      <c r="W30" s="7"/>
      <c r="X30" s="7"/>
      <c r="Y30" s="7">
        <v>4</v>
      </c>
      <c r="Z30" s="7">
        <v>2</v>
      </c>
      <c r="AA30" s="7"/>
      <c r="AB30" s="7"/>
      <c r="AC30" s="8">
        <f>$D$8*H7</f>
        <v>396</v>
      </c>
      <c r="AE30" s="6"/>
      <c r="AF30" s="7"/>
      <c r="AG30" s="7"/>
      <c r="AH30" s="7"/>
      <c r="AI30" s="7">
        <v>4</v>
      </c>
      <c r="AJ30" s="7">
        <v>2</v>
      </c>
      <c r="AK30" s="7"/>
      <c r="AL30" s="7"/>
      <c r="AM30" s="8">
        <f>$D$11*H7</f>
        <v>572</v>
      </c>
    </row>
    <row r="31" spans="1:39" x14ac:dyDescent="0.25">
      <c r="A31" s="6"/>
      <c r="B31" s="7"/>
      <c r="C31" s="7"/>
      <c r="D31" s="7"/>
      <c r="E31" s="7">
        <v>1</v>
      </c>
      <c r="F31" s="7">
        <v>1</v>
      </c>
      <c r="G31" s="7"/>
      <c r="H31" s="7"/>
      <c r="I31" s="18">
        <f>$D$2*H8</f>
        <v>121</v>
      </c>
      <c r="K31" s="6"/>
      <c r="L31" s="7"/>
      <c r="M31" s="7"/>
      <c r="N31" s="7"/>
      <c r="O31" s="7">
        <v>1</v>
      </c>
      <c r="P31" s="7">
        <v>1</v>
      </c>
      <c r="Q31" s="7"/>
      <c r="R31" s="7"/>
      <c r="S31" s="18">
        <f>$D$5*H8</f>
        <v>137.5</v>
      </c>
      <c r="U31" s="6"/>
      <c r="V31" s="7"/>
      <c r="W31" s="7"/>
      <c r="X31" s="7"/>
      <c r="Y31" s="7">
        <v>1</v>
      </c>
      <c r="Z31" s="7">
        <v>1</v>
      </c>
      <c r="AA31" s="7"/>
      <c r="AB31" s="7"/>
      <c r="AC31" s="18">
        <f>$D$8*H8</f>
        <v>198</v>
      </c>
      <c r="AE31" s="6"/>
      <c r="AF31" s="7"/>
      <c r="AG31" s="7"/>
      <c r="AH31" s="7"/>
      <c r="AI31" s="7">
        <v>1</v>
      </c>
      <c r="AJ31" s="7">
        <v>1</v>
      </c>
      <c r="AK31" s="7"/>
      <c r="AL31" s="7"/>
      <c r="AM31" s="8">
        <f>$D$11*H8</f>
        <v>286</v>
      </c>
    </row>
    <row r="32" spans="1:39" x14ac:dyDescent="0.25">
      <c r="A32" s="6"/>
      <c r="B32" s="7"/>
      <c r="C32" s="7"/>
      <c r="D32" s="7"/>
      <c r="E32" s="7">
        <v>2</v>
      </c>
      <c r="F32" s="7">
        <v>2</v>
      </c>
      <c r="G32" s="7"/>
      <c r="H32" s="7"/>
      <c r="I32" s="18">
        <f>$D$2*H9</f>
        <v>110</v>
      </c>
      <c r="K32" s="6"/>
      <c r="L32" s="7"/>
      <c r="M32" s="7"/>
      <c r="N32" s="7"/>
      <c r="O32" s="7">
        <v>2</v>
      </c>
      <c r="P32" s="7">
        <v>2</v>
      </c>
      <c r="Q32" s="7"/>
      <c r="R32" s="7"/>
      <c r="S32" s="18">
        <f>$D$5*H9</f>
        <v>125</v>
      </c>
      <c r="U32" s="6"/>
      <c r="V32" s="7"/>
      <c r="W32" s="7"/>
      <c r="X32" s="7"/>
      <c r="Y32" s="7">
        <v>2</v>
      </c>
      <c r="Z32" s="7">
        <v>2</v>
      </c>
      <c r="AA32" s="7"/>
      <c r="AB32" s="7"/>
      <c r="AC32" s="18">
        <f>$D$8*H9</f>
        <v>180</v>
      </c>
      <c r="AE32" s="6"/>
      <c r="AF32" s="7"/>
      <c r="AG32" s="7"/>
      <c r="AH32" s="7"/>
      <c r="AI32" s="7">
        <v>2</v>
      </c>
      <c r="AJ32" s="7">
        <v>2</v>
      </c>
      <c r="AK32" s="7"/>
      <c r="AL32" s="7"/>
      <c r="AM32" s="8">
        <f>$D$11*H9</f>
        <v>260</v>
      </c>
    </row>
    <row r="33" spans="1:39" x14ac:dyDescent="0.25">
      <c r="A33" s="6"/>
      <c r="B33" s="7"/>
      <c r="C33" s="7"/>
      <c r="D33" s="7"/>
      <c r="E33" s="7">
        <v>3</v>
      </c>
      <c r="F33" s="7">
        <v>3</v>
      </c>
      <c r="G33" s="7"/>
      <c r="H33" s="7"/>
      <c r="I33" s="8">
        <f>$D$2*H10</f>
        <v>209</v>
      </c>
      <c r="K33" s="6"/>
      <c r="L33" s="7"/>
      <c r="M33" s="7"/>
      <c r="N33" s="7"/>
      <c r="O33" s="7">
        <v>3</v>
      </c>
      <c r="P33" s="7">
        <v>3</v>
      </c>
      <c r="Q33" s="7"/>
      <c r="R33" s="7"/>
      <c r="S33" s="8">
        <f>$D$5*H10</f>
        <v>237.5</v>
      </c>
      <c r="U33" s="6"/>
      <c r="V33" s="7"/>
      <c r="W33" s="7"/>
      <c r="X33" s="7"/>
      <c r="Y33" s="7">
        <v>3</v>
      </c>
      <c r="Z33" s="7">
        <v>3</v>
      </c>
      <c r="AA33" s="7"/>
      <c r="AB33" s="7"/>
      <c r="AC33" s="8">
        <f>$D$8*H10</f>
        <v>342</v>
      </c>
      <c r="AE33" s="6"/>
      <c r="AF33" s="7"/>
      <c r="AG33" s="7"/>
      <c r="AH33" s="7"/>
      <c r="AI33" s="7">
        <v>3</v>
      </c>
      <c r="AJ33" s="7">
        <v>3</v>
      </c>
      <c r="AK33" s="7"/>
      <c r="AL33" s="7"/>
      <c r="AM33" s="8">
        <f>$D$11*H10</f>
        <v>494</v>
      </c>
    </row>
    <row r="34" spans="1:39" x14ac:dyDescent="0.25">
      <c r="A34" s="6"/>
      <c r="B34" s="7"/>
      <c r="C34" s="7"/>
      <c r="D34" s="7"/>
      <c r="E34" s="7">
        <v>1</v>
      </c>
      <c r="F34" s="7">
        <v>2</v>
      </c>
      <c r="G34" s="7"/>
      <c r="H34" s="7"/>
      <c r="I34" s="8">
        <f>$D$2*H11</f>
        <v>187</v>
      </c>
      <c r="K34" s="6"/>
      <c r="L34" s="7"/>
      <c r="M34" s="7"/>
      <c r="N34" s="7"/>
      <c r="O34" s="7">
        <v>1</v>
      </c>
      <c r="P34" s="7">
        <v>2</v>
      </c>
      <c r="Q34" s="7"/>
      <c r="R34" s="7"/>
      <c r="S34" s="8">
        <f>$D$5*H11</f>
        <v>212.5</v>
      </c>
      <c r="U34" s="6"/>
      <c r="V34" s="7"/>
      <c r="W34" s="7"/>
      <c r="X34" s="7"/>
      <c r="Y34" s="7">
        <v>1</v>
      </c>
      <c r="Z34" s="7">
        <v>2</v>
      </c>
      <c r="AA34" s="7"/>
      <c r="AB34" s="7"/>
      <c r="AC34" s="8">
        <f>$D$8*H11</f>
        <v>306</v>
      </c>
      <c r="AE34" s="6"/>
      <c r="AF34" s="7"/>
      <c r="AG34" s="7"/>
      <c r="AH34" s="7"/>
      <c r="AI34" s="7">
        <v>1</v>
      </c>
      <c r="AJ34" s="7">
        <v>2</v>
      </c>
      <c r="AK34" s="7"/>
      <c r="AL34" s="7"/>
      <c r="AM34" s="8">
        <f>$D$11*H11</f>
        <v>442</v>
      </c>
    </row>
    <row r="35" spans="1:39" x14ac:dyDescent="0.25">
      <c r="A35" s="6"/>
      <c r="B35" s="7"/>
      <c r="C35" s="7"/>
      <c r="D35" s="7"/>
      <c r="E35" s="7">
        <v>1</v>
      </c>
      <c r="F35" s="7">
        <v>3</v>
      </c>
      <c r="G35" s="7"/>
      <c r="H35" s="7"/>
      <c r="I35" s="8">
        <f>$D$2*H12</f>
        <v>209</v>
      </c>
      <c r="K35" s="6"/>
      <c r="L35" s="7"/>
      <c r="M35" s="7"/>
      <c r="N35" s="7"/>
      <c r="O35" s="7">
        <v>1</v>
      </c>
      <c r="P35" s="7">
        <v>3</v>
      </c>
      <c r="Q35" s="7"/>
      <c r="R35" s="7"/>
      <c r="S35" s="8">
        <f>$D$5*H12</f>
        <v>237.5</v>
      </c>
      <c r="U35" s="6"/>
      <c r="V35" s="7"/>
      <c r="W35" s="7"/>
      <c r="X35" s="7"/>
      <c r="Y35" s="7">
        <v>1</v>
      </c>
      <c r="Z35" s="7">
        <v>3</v>
      </c>
      <c r="AA35" s="7"/>
      <c r="AB35" s="7"/>
      <c r="AC35" s="8">
        <f>$D$8*H12</f>
        <v>342</v>
      </c>
      <c r="AE35" s="6"/>
      <c r="AF35" s="7"/>
      <c r="AG35" s="7"/>
      <c r="AH35" s="7"/>
      <c r="AI35" s="7">
        <v>1</v>
      </c>
      <c r="AJ35" s="7">
        <v>3</v>
      </c>
      <c r="AK35" s="7"/>
      <c r="AL35" s="7"/>
      <c r="AM35" s="8">
        <f>$D$11*H12</f>
        <v>494</v>
      </c>
    </row>
    <row r="36" spans="1:39" x14ac:dyDescent="0.25">
      <c r="A36" s="6"/>
      <c r="B36" s="7"/>
      <c r="C36" s="7"/>
      <c r="D36" s="7"/>
      <c r="E36" s="7">
        <v>2</v>
      </c>
      <c r="F36" s="7">
        <v>3</v>
      </c>
      <c r="G36" s="7"/>
      <c r="H36" s="7"/>
      <c r="I36" s="8">
        <f>$D$2*H13</f>
        <v>242</v>
      </c>
      <c r="K36" s="6"/>
      <c r="L36" s="7"/>
      <c r="M36" s="7"/>
      <c r="N36" s="7"/>
      <c r="O36" s="7">
        <v>2</v>
      </c>
      <c r="P36" s="7">
        <v>3</v>
      </c>
      <c r="Q36" s="7"/>
      <c r="R36" s="7"/>
      <c r="S36" s="8">
        <f>$D$5*H13</f>
        <v>275</v>
      </c>
      <c r="U36" s="6"/>
      <c r="V36" s="7"/>
      <c r="W36" s="7"/>
      <c r="X36" s="7"/>
      <c r="Y36" s="7">
        <v>2</v>
      </c>
      <c r="Z36" s="7">
        <v>3</v>
      </c>
      <c r="AA36" s="7"/>
      <c r="AB36" s="7"/>
      <c r="AC36" s="8">
        <f>$D$8*H13</f>
        <v>396</v>
      </c>
      <c r="AE36" s="6"/>
      <c r="AF36" s="7"/>
      <c r="AG36" s="7"/>
      <c r="AH36" s="7"/>
      <c r="AI36" s="7">
        <v>2</v>
      </c>
      <c r="AJ36" s="7">
        <v>3</v>
      </c>
      <c r="AK36" s="7"/>
      <c r="AL36" s="7"/>
      <c r="AM36" s="8">
        <f>$D$11*H13</f>
        <v>572</v>
      </c>
    </row>
    <row r="37" spans="1:39" x14ac:dyDescent="0.25">
      <c r="A37" s="6"/>
      <c r="B37" s="7"/>
      <c r="C37" s="7"/>
      <c r="D37" s="7"/>
      <c r="E37" s="7">
        <v>1</v>
      </c>
      <c r="F37" s="7">
        <v>4</v>
      </c>
      <c r="G37" s="7"/>
      <c r="H37" s="7"/>
      <c r="I37" s="8">
        <f>$D$2*H14</f>
        <v>308</v>
      </c>
      <c r="K37" s="6"/>
      <c r="L37" s="7"/>
      <c r="M37" s="7"/>
      <c r="N37" s="7"/>
      <c r="O37" s="7">
        <v>1</v>
      </c>
      <c r="P37" s="7">
        <v>4</v>
      </c>
      <c r="Q37" s="7"/>
      <c r="R37" s="7"/>
      <c r="S37" s="8">
        <f>$D$5*H14</f>
        <v>350</v>
      </c>
      <c r="U37" s="6"/>
      <c r="V37" s="7"/>
      <c r="W37" s="7"/>
      <c r="X37" s="7"/>
      <c r="Y37" s="7">
        <v>1</v>
      </c>
      <c r="Z37" s="7">
        <v>4</v>
      </c>
      <c r="AA37" s="7"/>
      <c r="AB37" s="7"/>
      <c r="AC37" s="8">
        <f>$D$8*H14</f>
        <v>504</v>
      </c>
      <c r="AE37" s="6"/>
      <c r="AF37" s="7"/>
      <c r="AG37" s="7"/>
      <c r="AH37" s="7"/>
      <c r="AI37" s="7">
        <v>1</v>
      </c>
      <c r="AJ37" s="7">
        <v>4</v>
      </c>
      <c r="AK37" s="7"/>
      <c r="AL37" s="7"/>
      <c r="AM37" s="8">
        <f>$D$11*H14</f>
        <v>728</v>
      </c>
    </row>
    <row r="38" spans="1:39" x14ac:dyDescent="0.25">
      <c r="A38" s="6"/>
      <c r="B38" s="7"/>
      <c r="C38" s="7"/>
      <c r="D38" s="7"/>
      <c r="E38" s="7">
        <v>2</v>
      </c>
      <c r="F38" s="7">
        <v>4</v>
      </c>
      <c r="G38" s="7"/>
      <c r="H38" s="7"/>
      <c r="I38" s="8">
        <f>$D$2*H15</f>
        <v>330</v>
      </c>
      <c r="K38" s="6"/>
      <c r="L38" s="7"/>
      <c r="M38" s="7"/>
      <c r="N38" s="7"/>
      <c r="O38" s="7">
        <v>2</v>
      </c>
      <c r="P38" s="7">
        <v>4</v>
      </c>
      <c r="Q38" s="7"/>
      <c r="R38" s="7"/>
      <c r="S38" s="8">
        <f>$D$5*H15</f>
        <v>375</v>
      </c>
      <c r="U38" s="6"/>
      <c r="V38" s="7"/>
      <c r="W38" s="7"/>
      <c r="X38" s="7"/>
      <c r="Y38" s="7">
        <v>2</v>
      </c>
      <c r="Z38" s="7">
        <v>4</v>
      </c>
      <c r="AA38" s="7"/>
      <c r="AB38" s="7"/>
      <c r="AC38" s="8">
        <f>$D$8*H15</f>
        <v>540</v>
      </c>
      <c r="AE38" s="6"/>
      <c r="AF38" s="7"/>
      <c r="AG38" s="7"/>
      <c r="AH38" s="7"/>
      <c r="AI38" s="7">
        <v>2</v>
      </c>
      <c r="AJ38" s="7">
        <v>4</v>
      </c>
      <c r="AK38" s="7"/>
      <c r="AL38" s="7"/>
      <c r="AM38" s="8">
        <f>$D$11*H15</f>
        <v>780</v>
      </c>
    </row>
    <row r="39" spans="1:39" ht="15.75" thickBot="1" x14ac:dyDescent="0.3">
      <c r="A39" s="9"/>
      <c r="B39" s="10"/>
      <c r="C39" s="10"/>
      <c r="D39" s="10"/>
      <c r="E39" s="10">
        <v>2</v>
      </c>
      <c r="F39" s="10">
        <v>0</v>
      </c>
      <c r="G39" s="10"/>
      <c r="H39" s="10"/>
      <c r="I39" s="11">
        <f>$D$2*H16</f>
        <v>264</v>
      </c>
      <c r="K39" s="9"/>
      <c r="L39" s="10"/>
      <c r="M39" s="10"/>
      <c r="N39" s="10"/>
      <c r="O39" s="10">
        <v>2</v>
      </c>
      <c r="P39" s="10">
        <v>0</v>
      </c>
      <c r="Q39" s="10"/>
      <c r="R39" s="10"/>
      <c r="S39" s="11">
        <f>$D$5*H16</f>
        <v>300</v>
      </c>
      <c r="U39" s="9"/>
      <c r="V39" s="10"/>
      <c r="W39" s="10"/>
      <c r="X39" s="10"/>
      <c r="Y39" s="10">
        <v>2</v>
      </c>
      <c r="Z39" s="10">
        <v>0</v>
      </c>
      <c r="AA39" s="10"/>
      <c r="AB39" s="10"/>
      <c r="AC39" s="11">
        <f>$D$8*H16</f>
        <v>432</v>
      </c>
      <c r="AE39" s="9"/>
      <c r="AF39" s="10"/>
      <c r="AG39" s="10"/>
      <c r="AH39" s="10"/>
      <c r="AI39" s="10">
        <v>2</v>
      </c>
      <c r="AJ39" s="10">
        <v>0</v>
      </c>
      <c r="AK39" s="10"/>
      <c r="AL39" s="10"/>
      <c r="AM39" s="11">
        <f>$D$11*H16</f>
        <v>624</v>
      </c>
    </row>
    <row r="41" spans="1:39" ht="15.75" thickBot="1" x14ac:dyDescent="0.3"/>
    <row r="42" spans="1:39" ht="21" x14ac:dyDescent="0.35">
      <c r="A42" s="2" t="str">
        <f>A1</f>
        <v>St Petersburg</v>
      </c>
      <c r="B42" s="3" t="str">
        <f>B1</f>
        <v>Lokomotiv</v>
      </c>
      <c r="C42" s="3"/>
      <c r="D42" s="3"/>
      <c r="E42" s="3" t="str">
        <f>E1</f>
        <v>HC Lev Praha</v>
      </c>
      <c r="F42" s="3" t="str">
        <f>F1</f>
        <v>Hc Donbass</v>
      </c>
      <c r="G42" s="4"/>
      <c r="H42" s="4"/>
      <c r="I42" s="5" t="s">
        <v>2</v>
      </c>
      <c r="K42" s="2" t="str">
        <f>A1</f>
        <v>St Petersburg</v>
      </c>
      <c r="L42" s="3" t="str">
        <f>B1</f>
        <v>Lokomotiv</v>
      </c>
      <c r="M42" s="3"/>
      <c r="N42" s="3"/>
      <c r="O42" s="3" t="str">
        <f>E1</f>
        <v>HC Lev Praha</v>
      </c>
      <c r="P42" s="3" t="str">
        <f>F1</f>
        <v>Hc Donbass</v>
      </c>
      <c r="Q42" s="4"/>
      <c r="R42" s="4"/>
      <c r="S42" s="5" t="s">
        <v>2</v>
      </c>
      <c r="U42" s="2" t="str">
        <f>A1</f>
        <v>St Petersburg</v>
      </c>
      <c r="V42" s="3" t="str">
        <f>B1</f>
        <v>Lokomotiv</v>
      </c>
      <c r="W42" s="3"/>
      <c r="X42" s="3"/>
      <c r="Y42" s="3" t="str">
        <f>E1</f>
        <v>HC Lev Praha</v>
      </c>
      <c r="Z42" s="3" t="str">
        <f>F1</f>
        <v>Hc Donbass</v>
      </c>
      <c r="AA42" s="4"/>
      <c r="AB42" s="4"/>
      <c r="AC42" s="5" t="s">
        <v>2</v>
      </c>
      <c r="AE42" s="2" t="str">
        <f>A1</f>
        <v>St Petersburg</v>
      </c>
      <c r="AF42" s="3" t="str">
        <f>B1</f>
        <v>Lokomotiv</v>
      </c>
      <c r="AG42" s="3"/>
      <c r="AH42" s="3"/>
      <c r="AI42" s="3" t="str">
        <f>E1</f>
        <v>HC Lev Praha</v>
      </c>
      <c r="AJ42" s="3" t="str">
        <f>F1</f>
        <v>Hc Donbass</v>
      </c>
      <c r="AK42" s="4"/>
      <c r="AL42" s="4"/>
      <c r="AM42" s="5" t="s">
        <v>2</v>
      </c>
    </row>
    <row r="43" spans="1:39" x14ac:dyDescent="0.25">
      <c r="A43" s="6">
        <f>A3</f>
        <v>2</v>
      </c>
      <c r="B43" s="7">
        <f>B3</f>
        <v>1</v>
      </c>
      <c r="C43" s="7"/>
      <c r="D43" s="12">
        <f>D3</f>
        <v>14</v>
      </c>
      <c r="E43" s="7">
        <v>2</v>
      </c>
      <c r="F43" s="7">
        <v>1</v>
      </c>
      <c r="G43" s="7"/>
      <c r="H43" s="7"/>
      <c r="I43" s="8">
        <f>$D$3*H2</f>
        <v>210</v>
      </c>
      <c r="K43" s="6">
        <f>A6</f>
        <v>4</v>
      </c>
      <c r="L43" s="7">
        <f>B6</f>
        <v>1</v>
      </c>
      <c r="M43" s="7"/>
      <c r="N43" s="12">
        <f>D6</f>
        <v>18</v>
      </c>
      <c r="O43" s="7">
        <v>2</v>
      </c>
      <c r="P43" s="7">
        <v>1</v>
      </c>
      <c r="Q43" s="7"/>
      <c r="R43" s="7"/>
      <c r="S43" s="8">
        <f>$D$6*H2</f>
        <v>270</v>
      </c>
      <c r="U43" s="6">
        <f>A9</f>
        <v>3</v>
      </c>
      <c r="V43" s="7">
        <f>B9</f>
        <v>3</v>
      </c>
      <c r="W43" s="7"/>
      <c r="X43" s="12">
        <f>D9</f>
        <v>22</v>
      </c>
      <c r="Y43" s="7">
        <v>2</v>
      </c>
      <c r="Z43" s="7">
        <v>1</v>
      </c>
      <c r="AA43" s="7"/>
      <c r="AB43" s="7"/>
      <c r="AC43" s="8">
        <f>$D$9*H2</f>
        <v>330</v>
      </c>
      <c r="AE43" s="6">
        <f>A12</f>
        <v>2</v>
      </c>
      <c r="AF43" s="7">
        <f>B12</f>
        <v>3</v>
      </c>
      <c r="AG43" s="7"/>
      <c r="AH43" s="12">
        <f>D12</f>
        <v>30</v>
      </c>
      <c r="AI43" s="7">
        <v>2</v>
      </c>
      <c r="AJ43" s="7">
        <v>1</v>
      </c>
      <c r="AK43" s="7"/>
      <c r="AL43" s="7"/>
      <c r="AM43" s="8">
        <f>$D$12*H2</f>
        <v>450</v>
      </c>
    </row>
    <row r="44" spans="1:39" x14ac:dyDescent="0.25">
      <c r="A44" s="6"/>
      <c r="B44" s="7"/>
      <c r="C44" s="7"/>
      <c r="D44" s="7"/>
      <c r="E44" s="7">
        <v>3</v>
      </c>
      <c r="F44" s="7">
        <v>0</v>
      </c>
      <c r="G44" s="7"/>
      <c r="H44" s="7"/>
      <c r="I44" s="8">
        <f>$D$3*H3</f>
        <v>308</v>
      </c>
      <c r="K44" s="6"/>
      <c r="L44" s="7"/>
      <c r="M44" s="7"/>
      <c r="N44" s="7"/>
      <c r="O44" s="7">
        <v>3</v>
      </c>
      <c r="P44" s="7">
        <v>0</v>
      </c>
      <c r="Q44" s="7"/>
      <c r="R44" s="7"/>
      <c r="S44" s="8">
        <f>$D$6*H3</f>
        <v>396</v>
      </c>
      <c r="U44" s="6"/>
      <c r="V44" s="7"/>
      <c r="W44" s="7"/>
      <c r="X44" s="7"/>
      <c r="Y44" s="7">
        <v>3</v>
      </c>
      <c r="Z44" s="7">
        <v>0</v>
      </c>
      <c r="AA44" s="7"/>
      <c r="AB44" s="7"/>
      <c r="AC44" s="8">
        <f>$D$9*H3</f>
        <v>484</v>
      </c>
      <c r="AE44" s="6"/>
      <c r="AF44" s="7"/>
      <c r="AG44" s="7"/>
      <c r="AH44" s="7"/>
      <c r="AI44" s="7">
        <v>3</v>
      </c>
      <c r="AJ44" s="7">
        <v>0</v>
      </c>
      <c r="AK44" s="7"/>
      <c r="AL44" s="7"/>
      <c r="AM44" s="8">
        <f>$D$12*H3</f>
        <v>660</v>
      </c>
    </row>
    <row r="45" spans="1:39" x14ac:dyDescent="0.25">
      <c r="A45" s="6"/>
      <c r="B45" s="7"/>
      <c r="C45" s="7"/>
      <c r="D45" s="7"/>
      <c r="E45" s="7">
        <v>3</v>
      </c>
      <c r="F45" s="7">
        <v>1</v>
      </c>
      <c r="G45" s="7"/>
      <c r="H45" s="7"/>
      <c r="I45" s="8">
        <f>$D$3*H4</f>
        <v>196</v>
      </c>
      <c r="K45" s="6"/>
      <c r="L45" s="7"/>
      <c r="M45" s="7"/>
      <c r="N45" s="7"/>
      <c r="O45" s="7">
        <v>3</v>
      </c>
      <c r="P45" s="7">
        <v>1</v>
      </c>
      <c r="Q45" s="7"/>
      <c r="R45" s="7"/>
      <c r="S45" s="8">
        <f>$D$6*H4</f>
        <v>252</v>
      </c>
      <c r="U45" s="6"/>
      <c r="V45" s="7"/>
      <c r="W45" s="7"/>
      <c r="X45" s="7"/>
      <c r="Y45" s="7">
        <v>3</v>
      </c>
      <c r="Z45" s="7">
        <v>1</v>
      </c>
      <c r="AA45" s="7"/>
      <c r="AB45" s="7"/>
      <c r="AC45" s="8">
        <f>$D$9*H4</f>
        <v>308</v>
      </c>
      <c r="AE45" s="6"/>
      <c r="AF45" s="7"/>
      <c r="AG45" s="7"/>
      <c r="AH45" s="7"/>
      <c r="AI45" s="7">
        <v>3</v>
      </c>
      <c r="AJ45" s="7">
        <v>1</v>
      </c>
      <c r="AK45" s="7"/>
      <c r="AL45" s="7"/>
      <c r="AM45" s="8">
        <f>$D$12*H4</f>
        <v>420</v>
      </c>
    </row>
    <row r="46" spans="1:39" x14ac:dyDescent="0.25">
      <c r="A46" s="6"/>
      <c r="B46" s="7"/>
      <c r="C46" s="7"/>
      <c r="D46" s="7"/>
      <c r="E46" s="7">
        <v>3</v>
      </c>
      <c r="F46" s="7">
        <v>2</v>
      </c>
      <c r="G46" s="7"/>
      <c r="H46" s="7"/>
      <c r="I46" s="8">
        <f>$D$3*H5</f>
        <v>266</v>
      </c>
      <c r="K46" s="6"/>
      <c r="L46" s="7"/>
      <c r="M46" s="7"/>
      <c r="N46" s="7"/>
      <c r="O46" s="7">
        <v>3</v>
      </c>
      <c r="P46" s="7">
        <v>2</v>
      </c>
      <c r="Q46" s="7"/>
      <c r="R46" s="7"/>
      <c r="S46" s="8">
        <f>$D$6*H5</f>
        <v>342</v>
      </c>
      <c r="U46" s="6"/>
      <c r="V46" s="7"/>
      <c r="W46" s="7"/>
      <c r="X46" s="7"/>
      <c r="Y46" s="7">
        <v>3</v>
      </c>
      <c r="Z46" s="7">
        <v>2</v>
      </c>
      <c r="AA46" s="7"/>
      <c r="AB46" s="7"/>
      <c r="AC46" s="8">
        <f>$D$9*H5</f>
        <v>418</v>
      </c>
      <c r="AE46" s="6"/>
      <c r="AF46" s="7"/>
      <c r="AG46" s="7"/>
      <c r="AH46" s="7"/>
      <c r="AI46" s="7">
        <v>3</v>
      </c>
      <c r="AJ46" s="7">
        <v>2</v>
      </c>
      <c r="AK46" s="7"/>
      <c r="AL46" s="7"/>
      <c r="AM46" s="8">
        <f>$D$12*H5</f>
        <v>570</v>
      </c>
    </row>
    <row r="47" spans="1:39" x14ac:dyDescent="0.25">
      <c r="A47" s="6"/>
      <c r="B47" s="7"/>
      <c r="C47" s="7"/>
      <c r="D47" s="7"/>
      <c r="E47" s="7">
        <v>4</v>
      </c>
      <c r="F47" s="7">
        <v>1</v>
      </c>
      <c r="G47" s="7"/>
      <c r="H47" s="7"/>
      <c r="I47" s="8">
        <f>$D$3*H6</f>
        <v>238</v>
      </c>
      <c r="K47" s="6"/>
      <c r="L47" s="7"/>
      <c r="M47" s="7"/>
      <c r="N47" s="7"/>
      <c r="O47" s="7">
        <v>4</v>
      </c>
      <c r="P47" s="7">
        <v>1</v>
      </c>
      <c r="Q47" s="7"/>
      <c r="R47" s="7"/>
      <c r="S47" s="8">
        <f>$D$6*H6</f>
        <v>306</v>
      </c>
      <c r="U47" s="6"/>
      <c r="V47" s="7"/>
      <c r="W47" s="7"/>
      <c r="X47" s="7"/>
      <c r="Y47" s="7">
        <v>4</v>
      </c>
      <c r="Z47" s="7">
        <v>1</v>
      </c>
      <c r="AA47" s="7"/>
      <c r="AB47" s="7"/>
      <c r="AC47" s="8">
        <f>$D$9*H6</f>
        <v>374</v>
      </c>
      <c r="AE47" s="6"/>
      <c r="AF47" s="7"/>
      <c r="AG47" s="7"/>
      <c r="AH47" s="7"/>
      <c r="AI47" s="7">
        <v>4</v>
      </c>
      <c r="AJ47" s="7">
        <v>1</v>
      </c>
      <c r="AK47" s="7"/>
      <c r="AL47" s="7"/>
      <c r="AM47" s="8">
        <f>$D$12*H6</f>
        <v>510</v>
      </c>
    </row>
    <row r="48" spans="1:39" x14ac:dyDescent="0.25">
      <c r="A48" s="6"/>
      <c r="B48" s="7"/>
      <c r="C48" s="7"/>
      <c r="D48" s="7"/>
      <c r="E48" s="7">
        <v>4</v>
      </c>
      <c r="F48" s="7">
        <v>2</v>
      </c>
      <c r="G48" s="7"/>
      <c r="H48" s="7"/>
      <c r="I48" s="8">
        <f>$D$3*H7</f>
        <v>308</v>
      </c>
      <c r="K48" s="6"/>
      <c r="L48" s="7"/>
      <c r="M48" s="7"/>
      <c r="N48" s="7"/>
      <c r="O48" s="7">
        <v>4</v>
      </c>
      <c r="P48" s="7">
        <v>2</v>
      </c>
      <c r="Q48" s="7"/>
      <c r="R48" s="7"/>
      <c r="S48" s="8">
        <f>$D$6*H7</f>
        <v>396</v>
      </c>
      <c r="U48" s="6"/>
      <c r="V48" s="7"/>
      <c r="W48" s="7"/>
      <c r="X48" s="7"/>
      <c r="Y48" s="7">
        <v>4</v>
      </c>
      <c r="Z48" s="7">
        <v>2</v>
      </c>
      <c r="AA48" s="7"/>
      <c r="AB48" s="7"/>
      <c r="AC48" s="8">
        <f>$D$9*H7</f>
        <v>484</v>
      </c>
      <c r="AE48" s="6"/>
      <c r="AF48" s="7"/>
      <c r="AG48" s="7"/>
      <c r="AH48" s="7"/>
      <c r="AI48" s="7">
        <v>4</v>
      </c>
      <c r="AJ48" s="7">
        <v>2</v>
      </c>
      <c r="AK48" s="7"/>
      <c r="AL48" s="7"/>
      <c r="AM48" s="8">
        <f>$D$12*H7</f>
        <v>660</v>
      </c>
    </row>
    <row r="49" spans="1:39" x14ac:dyDescent="0.25">
      <c r="A49" s="6"/>
      <c r="B49" s="7"/>
      <c r="C49" s="7"/>
      <c r="D49" s="7"/>
      <c r="E49" s="7">
        <v>1</v>
      </c>
      <c r="F49" s="7">
        <v>1</v>
      </c>
      <c r="G49" s="7"/>
      <c r="H49" s="7"/>
      <c r="I49" s="18">
        <f>$D$3*H8</f>
        <v>154</v>
      </c>
      <c r="K49" s="6"/>
      <c r="L49" s="7"/>
      <c r="M49" s="7"/>
      <c r="N49" s="7"/>
      <c r="O49" s="7">
        <v>1</v>
      </c>
      <c r="P49" s="7">
        <v>1</v>
      </c>
      <c r="Q49" s="7"/>
      <c r="R49" s="7"/>
      <c r="S49" s="8">
        <f>$D$6*H8</f>
        <v>198</v>
      </c>
      <c r="U49" s="6"/>
      <c r="V49" s="7"/>
      <c r="W49" s="7"/>
      <c r="X49" s="7"/>
      <c r="Y49" s="7">
        <v>1</v>
      </c>
      <c r="Z49" s="7">
        <v>1</v>
      </c>
      <c r="AA49" s="7"/>
      <c r="AB49" s="7"/>
      <c r="AC49" s="8">
        <f>$D$9*H8</f>
        <v>242</v>
      </c>
      <c r="AE49" s="6"/>
      <c r="AF49" s="7"/>
      <c r="AG49" s="7"/>
      <c r="AH49" s="7"/>
      <c r="AI49" s="7">
        <v>1</v>
      </c>
      <c r="AJ49" s="7">
        <v>1</v>
      </c>
      <c r="AK49" s="7"/>
      <c r="AL49" s="7"/>
      <c r="AM49" s="8">
        <f>$D$12*H8</f>
        <v>330</v>
      </c>
    </row>
    <row r="50" spans="1:39" x14ac:dyDescent="0.25">
      <c r="A50" s="6"/>
      <c r="B50" s="7"/>
      <c r="C50" s="7"/>
      <c r="D50" s="7"/>
      <c r="E50" s="7">
        <v>2</v>
      </c>
      <c r="F50" s="7">
        <v>2</v>
      </c>
      <c r="G50" s="7"/>
      <c r="H50" s="7"/>
      <c r="I50" s="18">
        <f>$D$3*H9</f>
        <v>140</v>
      </c>
      <c r="K50" s="6"/>
      <c r="L50" s="7"/>
      <c r="M50" s="7"/>
      <c r="N50" s="7"/>
      <c r="O50" s="7">
        <v>2</v>
      </c>
      <c r="P50" s="7">
        <v>2</v>
      </c>
      <c r="Q50" s="7"/>
      <c r="R50" s="7"/>
      <c r="S50" s="8">
        <f>$D$6*H9</f>
        <v>180</v>
      </c>
      <c r="U50" s="6"/>
      <c r="V50" s="7"/>
      <c r="W50" s="7"/>
      <c r="X50" s="7"/>
      <c r="Y50" s="7">
        <v>2</v>
      </c>
      <c r="Z50" s="7">
        <v>2</v>
      </c>
      <c r="AA50" s="7"/>
      <c r="AB50" s="7"/>
      <c r="AC50" s="8">
        <f>$D$9*H9</f>
        <v>220</v>
      </c>
      <c r="AE50" s="6"/>
      <c r="AF50" s="7"/>
      <c r="AG50" s="7"/>
      <c r="AH50" s="7"/>
      <c r="AI50" s="7">
        <v>2</v>
      </c>
      <c r="AJ50" s="7">
        <v>2</v>
      </c>
      <c r="AK50" s="7"/>
      <c r="AL50" s="7"/>
      <c r="AM50" s="8">
        <f>$D$12*H9</f>
        <v>300</v>
      </c>
    </row>
    <row r="51" spans="1:39" x14ac:dyDescent="0.25">
      <c r="A51" s="6"/>
      <c r="B51" s="7"/>
      <c r="C51" s="7"/>
      <c r="D51" s="7"/>
      <c r="E51" s="7">
        <v>3</v>
      </c>
      <c r="F51" s="7">
        <v>3</v>
      </c>
      <c r="G51" s="7"/>
      <c r="H51" s="7"/>
      <c r="I51" s="8">
        <f>$D$3*H10</f>
        <v>266</v>
      </c>
      <c r="K51" s="6"/>
      <c r="L51" s="7"/>
      <c r="M51" s="7"/>
      <c r="N51" s="7"/>
      <c r="O51" s="7">
        <v>3</v>
      </c>
      <c r="P51" s="7">
        <v>3</v>
      </c>
      <c r="Q51" s="7"/>
      <c r="R51" s="7"/>
      <c r="S51" s="8">
        <f>$D$6*H10</f>
        <v>342</v>
      </c>
      <c r="U51" s="6"/>
      <c r="V51" s="7"/>
      <c r="W51" s="7"/>
      <c r="X51" s="7"/>
      <c r="Y51" s="7">
        <v>3</v>
      </c>
      <c r="Z51" s="7">
        <v>3</v>
      </c>
      <c r="AA51" s="7"/>
      <c r="AB51" s="7"/>
      <c r="AC51" s="8">
        <f>$D$9*H10</f>
        <v>418</v>
      </c>
      <c r="AE51" s="6"/>
      <c r="AF51" s="7"/>
      <c r="AG51" s="7"/>
      <c r="AH51" s="7"/>
      <c r="AI51" s="7">
        <v>3</v>
      </c>
      <c r="AJ51" s="7">
        <v>3</v>
      </c>
      <c r="AK51" s="7"/>
      <c r="AL51" s="7"/>
      <c r="AM51" s="8">
        <f>$D$12*H10</f>
        <v>570</v>
      </c>
    </row>
    <row r="52" spans="1:39" x14ac:dyDescent="0.25">
      <c r="A52" s="6"/>
      <c r="B52" s="7"/>
      <c r="C52" s="7"/>
      <c r="D52" s="7"/>
      <c r="E52" s="7">
        <v>1</v>
      </c>
      <c r="F52" s="7">
        <v>2</v>
      </c>
      <c r="G52" s="7"/>
      <c r="H52" s="7"/>
      <c r="I52" s="8">
        <f>$D$3*H11</f>
        <v>238</v>
      </c>
      <c r="K52" s="6"/>
      <c r="L52" s="7"/>
      <c r="M52" s="7"/>
      <c r="N52" s="7"/>
      <c r="O52" s="7">
        <v>1</v>
      </c>
      <c r="P52" s="7">
        <v>2</v>
      </c>
      <c r="Q52" s="7"/>
      <c r="R52" s="7"/>
      <c r="S52" s="8">
        <f>$D$6*H11</f>
        <v>306</v>
      </c>
      <c r="U52" s="6"/>
      <c r="V52" s="7"/>
      <c r="W52" s="7"/>
      <c r="X52" s="7"/>
      <c r="Y52" s="7">
        <v>1</v>
      </c>
      <c r="Z52" s="7">
        <v>2</v>
      </c>
      <c r="AA52" s="7"/>
      <c r="AB52" s="7"/>
      <c r="AC52" s="8">
        <f>$D$9*H11</f>
        <v>374</v>
      </c>
      <c r="AE52" s="6"/>
      <c r="AF52" s="7"/>
      <c r="AG52" s="7"/>
      <c r="AH52" s="7"/>
      <c r="AI52" s="7">
        <v>1</v>
      </c>
      <c r="AJ52" s="7">
        <v>2</v>
      </c>
      <c r="AK52" s="7"/>
      <c r="AL52" s="7"/>
      <c r="AM52" s="8">
        <f>$D$12*H11</f>
        <v>510</v>
      </c>
    </row>
    <row r="53" spans="1:39" x14ac:dyDescent="0.25">
      <c r="A53" s="6"/>
      <c r="B53" s="7"/>
      <c r="C53" s="7"/>
      <c r="D53" s="7"/>
      <c r="E53" s="7">
        <v>1</v>
      </c>
      <c r="F53" s="7">
        <v>3</v>
      </c>
      <c r="G53" s="7"/>
      <c r="H53" s="7"/>
      <c r="I53" s="8">
        <f>$D$3*H12</f>
        <v>266</v>
      </c>
      <c r="K53" s="6"/>
      <c r="L53" s="7"/>
      <c r="M53" s="7"/>
      <c r="N53" s="7"/>
      <c r="O53" s="7">
        <v>1</v>
      </c>
      <c r="P53" s="7">
        <v>3</v>
      </c>
      <c r="Q53" s="7"/>
      <c r="R53" s="7"/>
      <c r="S53" s="8">
        <f>$D$6*H12</f>
        <v>342</v>
      </c>
      <c r="U53" s="6"/>
      <c r="V53" s="7"/>
      <c r="W53" s="7"/>
      <c r="X53" s="7"/>
      <c r="Y53" s="7">
        <v>1</v>
      </c>
      <c r="Z53" s="7">
        <v>3</v>
      </c>
      <c r="AA53" s="7"/>
      <c r="AB53" s="7"/>
      <c r="AC53" s="8">
        <f>$D$9*H12</f>
        <v>418</v>
      </c>
      <c r="AE53" s="6"/>
      <c r="AF53" s="7"/>
      <c r="AG53" s="7"/>
      <c r="AH53" s="7"/>
      <c r="AI53" s="7">
        <v>1</v>
      </c>
      <c r="AJ53" s="7">
        <v>3</v>
      </c>
      <c r="AK53" s="7"/>
      <c r="AL53" s="7"/>
      <c r="AM53" s="8">
        <f>$D$12*H12</f>
        <v>570</v>
      </c>
    </row>
    <row r="54" spans="1:39" x14ac:dyDescent="0.25">
      <c r="A54" s="6"/>
      <c r="B54" s="7"/>
      <c r="C54" s="7"/>
      <c r="D54" s="7"/>
      <c r="E54" s="7">
        <v>2</v>
      </c>
      <c r="F54" s="7">
        <v>3</v>
      </c>
      <c r="G54" s="7"/>
      <c r="H54" s="7"/>
      <c r="I54" s="8">
        <f>$D$3*H13</f>
        <v>308</v>
      </c>
      <c r="K54" s="6"/>
      <c r="L54" s="7"/>
      <c r="M54" s="7"/>
      <c r="N54" s="7"/>
      <c r="O54" s="7">
        <v>2</v>
      </c>
      <c r="P54" s="7">
        <v>3</v>
      </c>
      <c r="Q54" s="7"/>
      <c r="R54" s="7"/>
      <c r="S54" s="8">
        <f>$D$6*H13</f>
        <v>396</v>
      </c>
      <c r="U54" s="6"/>
      <c r="V54" s="7"/>
      <c r="W54" s="7"/>
      <c r="X54" s="7"/>
      <c r="Y54" s="7">
        <v>2</v>
      </c>
      <c r="Z54" s="7">
        <v>3</v>
      </c>
      <c r="AA54" s="7"/>
      <c r="AB54" s="7"/>
      <c r="AC54" s="8">
        <f>$D$9*H13</f>
        <v>484</v>
      </c>
      <c r="AE54" s="6"/>
      <c r="AF54" s="7"/>
      <c r="AG54" s="7"/>
      <c r="AH54" s="7"/>
      <c r="AI54" s="7">
        <v>2</v>
      </c>
      <c r="AJ54" s="7">
        <v>3</v>
      </c>
      <c r="AK54" s="7"/>
      <c r="AL54" s="7"/>
      <c r="AM54" s="8">
        <f>$D$12*H13</f>
        <v>660</v>
      </c>
    </row>
    <row r="55" spans="1:39" x14ac:dyDescent="0.25">
      <c r="A55" s="6"/>
      <c r="B55" s="7"/>
      <c r="C55" s="7"/>
      <c r="D55" s="7"/>
      <c r="E55" s="7">
        <v>1</v>
      </c>
      <c r="F55" s="7">
        <v>4</v>
      </c>
      <c r="G55" s="7"/>
      <c r="H55" s="7"/>
      <c r="I55" s="8">
        <f>$D$3*H14</f>
        <v>392</v>
      </c>
      <c r="K55" s="6"/>
      <c r="L55" s="7"/>
      <c r="M55" s="7"/>
      <c r="N55" s="7"/>
      <c r="O55" s="7">
        <v>1</v>
      </c>
      <c r="P55" s="7">
        <v>4</v>
      </c>
      <c r="Q55" s="7"/>
      <c r="R55" s="7"/>
      <c r="S55" s="8">
        <f>$D$6*H14</f>
        <v>504</v>
      </c>
      <c r="U55" s="6"/>
      <c r="V55" s="7"/>
      <c r="W55" s="7"/>
      <c r="X55" s="7"/>
      <c r="Y55" s="7">
        <v>1</v>
      </c>
      <c r="Z55" s="7">
        <v>4</v>
      </c>
      <c r="AA55" s="7"/>
      <c r="AB55" s="7"/>
      <c r="AC55" s="8">
        <f>$D$9*H14</f>
        <v>616</v>
      </c>
      <c r="AE55" s="6"/>
      <c r="AF55" s="7"/>
      <c r="AG55" s="7"/>
      <c r="AH55" s="7"/>
      <c r="AI55" s="7">
        <v>1</v>
      </c>
      <c r="AJ55" s="7">
        <v>4</v>
      </c>
      <c r="AK55" s="7"/>
      <c r="AL55" s="7"/>
      <c r="AM55" s="8">
        <f>$D$12*H14</f>
        <v>840</v>
      </c>
    </row>
    <row r="56" spans="1:39" x14ac:dyDescent="0.25">
      <c r="A56" s="6"/>
      <c r="B56" s="7"/>
      <c r="C56" s="7"/>
      <c r="D56" s="7"/>
      <c r="E56" s="7">
        <v>2</v>
      </c>
      <c r="F56" s="7">
        <v>4</v>
      </c>
      <c r="G56" s="7"/>
      <c r="H56" s="7"/>
      <c r="I56" s="8">
        <f>$D$3*H15</f>
        <v>420</v>
      </c>
      <c r="K56" s="6"/>
      <c r="L56" s="7"/>
      <c r="M56" s="7"/>
      <c r="N56" s="7"/>
      <c r="O56" s="7">
        <v>2</v>
      </c>
      <c r="P56" s="7">
        <v>4</v>
      </c>
      <c r="Q56" s="7"/>
      <c r="R56" s="7"/>
      <c r="S56" s="8">
        <f>$D$6*H15</f>
        <v>540</v>
      </c>
      <c r="U56" s="6"/>
      <c r="V56" s="7"/>
      <c r="W56" s="7"/>
      <c r="X56" s="7"/>
      <c r="Y56" s="7">
        <v>2</v>
      </c>
      <c r="Z56" s="7">
        <v>4</v>
      </c>
      <c r="AA56" s="7"/>
      <c r="AB56" s="7"/>
      <c r="AC56" s="8">
        <f>$D$9*H15</f>
        <v>660</v>
      </c>
      <c r="AE56" s="6"/>
      <c r="AF56" s="7"/>
      <c r="AG56" s="7"/>
      <c r="AH56" s="7"/>
      <c r="AI56" s="7">
        <v>2</v>
      </c>
      <c r="AJ56" s="7">
        <v>4</v>
      </c>
      <c r="AK56" s="7"/>
      <c r="AL56" s="7"/>
      <c r="AM56" s="8">
        <f>$D$12*H15</f>
        <v>900</v>
      </c>
    </row>
    <row r="57" spans="1:39" ht="15.75" thickBot="1" x14ac:dyDescent="0.3">
      <c r="A57" s="9"/>
      <c r="B57" s="10"/>
      <c r="C57" s="10"/>
      <c r="D57" s="10"/>
      <c r="E57" s="10">
        <v>2</v>
      </c>
      <c r="F57" s="10">
        <v>0</v>
      </c>
      <c r="G57" s="10"/>
      <c r="H57" s="10"/>
      <c r="I57" s="11">
        <f>$D$3*H16</f>
        <v>336</v>
      </c>
      <c r="K57" s="9"/>
      <c r="L57" s="10"/>
      <c r="M57" s="10"/>
      <c r="N57" s="10"/>
      <c r="O57" s="10">
        <v>2</v>
      </c>
      <c r="P57" s="10">
        <v>0</v>
      </c>
      <c r="Q57" s="10"/>
      <c r="R57" s="10"/>
      <c r="S57" s="11">
        <f>$D$6*H16</f>
        <v>432</v>
      </c>
      <c r="U57" s="9"/>
      <c r="V57" s="10"/>
      <c r="W57" s="10"/>
      <c r="X57" s="10"/>
      <c r="Y57" s="10">
        <v>2</v>
      </c>
      <c r="Z57" s="10">
        <v>0</v>
      </c>
      <c r="AA57" s="10"/>
      <c r="AB57" s="10"/>
      <c r="AC57" s="11">
        <f>$D$9*H16</f>
        <v>528</v>
      </c>
      <c r="AE57" s="9"/>
      <c r="AF57" s="10"/>
      <c r="AG57" s="10"/>
      <c r="AH57" s="10"/>
      <c r="AI57" s="10">
        <v>2</v>
      </c>
      <c r="AJ57" s="10">
        <v>0</v>
      </c>
      <c r="AK57" s="10"/>
      <c r="AL57" s="10"/>
      <c r="AM57" s="11">
        <f>$D$12*H16</f>
        <v>720</v>
      </c>
    </row>
    <row r="58" spans="1:39" ht="15.75" thickBot="1" x14ac:dyDescent="0.3"/>
    <row r="59" spans="1:39" ht="21" x14ac:dyDescent="0.35">
      <c r="A59" s="2" t="str">
        <f>A1</f>
        <v>St Petersburg</v>
      </c>
      <c r="B59" s="3" t="str">
        <f>B1</f>
        <v>Lokomotiv</v>
      </c>
      <c r="C59" s="3"/>
      <c r="D59" s="3"/>
      <c r="E59" s="3" t="str">
        <f>E1</f>
        <v>HC Lev Praha</v>
      </c>
      <c r="F59" s="3" t="str">
        <f>F1</f>
        <v>Hc Donbass</v>
      </c>
      <c r="G59" s="4"/>
      <c r="H59" s="4"/>
      <c r="I59" s="5" t="s">
        <v>2</v>
      </c>
      <c r="K59" s="2" t="str">
        <f>A1</f>
        <v>St Petersburg</v>
      </c>
      <c r="L59" s="3" t="str">
        <f>B1</f>
        <v>Lokomotiv</v>
      </c>
      <c r="M59" s="3"/>
      <c r="N59" s="3"/>
      <c r="O59" s="3" t="str">
        <f>E1</f>
        <v>HC Lev Praha</v>
      </c>
      <c r="P59" s="3" t="str">
        <f>F1</f>
        <v>Hc Donbass</v>
      </c>
      <c r="Q59" s="4"/>
      <c r="R59" s="4"/>
      <c r="S59" s="5" t="s">
        <v>2</v>
      </c>
      <c r="U59" s="2" t="str">
        <f>A1</f>
        <v>St Petersburg</v>
      </c>
      <c r="V59" s="3" t="str">
        <f>B1</f>
        <v>Lokomotiv</v>
      </c>
      <c r="W59" s="3"/>
      <c r="X59" s="3"/>
      <c r="Y59" s="3" t="str">
        <f>E1</f>
        <v>HC Lev Praha</v>
      </c>
      <c r="Z59" s="3" t="str">
        <f>F1</f>
        <v>Hc Donbass</v>
      </c>
      <c r="AA59" s="4"/>
      <c r="AB59" s="4"/>
      <c r="AC59" s="5" t="s">
        <v>2</v>
      </c>
      <c r="AE59" s="2" t="str">
        <f>A1</f>
        <v>St Petersburg</v>
      </c>
      <c r="AF59" s="3" t="str">
        <f>B1</f>
        <v>Lokomotiv</v>
      </c>
      <c r="AG59" s="3"/>
      <c r="AH59" s="3"/>
      <c r="AI59" s="3" t="str">
        <f>E1</f>
        <v>HC Lev Praha</v>
      </c>
      <c r="AJ59" s="3" t="str">
        <f>F1</f>
        <v>Hc Donbass</v>
      </c>
      <c r="AK59" s="4"/>
      <c r="AL59" s="4"/>
      <c r="AM59" s="5" t="s">
        <v>2</v>
      </c>
    </row>
    <row r="60" spans="1:39" x14ac:dyDescent="0.25">
      <c r="A60" s="6">
        <f>A4</f>
        <v>3</v>
      </c>
      <c r="B60" s="7">
        <f>B4</f>
        <v>0</v>
      </c>
      <c r="C60" s="7"/>
      <c r="D60" s="12">
        <f>D4</f>
        <v>15</v>
      </c>
      <c r="E60" s="7">
        <v>2</v>
      </c>
      <c r="F60" s="7">
        <v>1</v>
      </c>
      <c r="G60" s="7"/>
      <c r="H60" s="7"/>
      <c r="I60" s="8">
        <f>$D$4*H2</f>
        <v>225</v>
      </c>
      <c r="K60" s="6">
        <f>A7</f>
        <v>1</v>
      </c>
      <c r="L60" s="7">
        <f>B7</f>
        <v>1</v>
      </c>
      <c r="M60" s="7"/>
      <c r="N60" s="12">
        <f>D7</f>
        <v>11</v>
      </c>
      <c r="O60" s="7">
        <v>2</v>
      </c>
      <c r="P60" s="7">
        <v>1</v>
      </c>
      <c r="Q60" s="7"/>
      <c r="R60" s="7"/>
      <c r="S60" s="18">
        <f>$D$7*H2</f>
        <v>165</v>
      </c>
      <c r="U60" s="6">
        <f>A10</f>
        <v>1</v>
      </c>
      <c r="V60" s="7">
        <f>B10</f>
        <v>2</v>
      </c>
      <c r="W60" s="7"/>
      <c r="X60" s="12">
        <f>D10</f>
        <v>22</v>
      </c>
      <c r="Y60" s="7">
        <v>2</v>
      </c>
      <c r="Z60" s="7">
        <v>1</v>
      </c>
      <c r="AA60" s="7"/>
      <c r="AB60" s="7"/>
      <c r="AC60" s="8">
        <f>$D$10*H2</f>
        <v>330</v>
      </c>
      <c r="AE60" s="6">
        <f>A13</f>
        <v>3</v>
      </c>
      <c r="AF60" s="7">
        <f>B13</f>
        <v>2</v>
      </c>
      <c r="AG60" s="7"/>
      <c r="AH60" s="12">
        <f>D13</f>
        <v>18</v>
      </c>
      <c r="AI60" s="7">
        <v>2</v>
      </c>
      <c r="AJ60" s="7">
        <v>1</v>
      </c>
      <c r="AK60" s="7"/>
      <c r="AL60" s="7"/>
      <c r="AM60" s="8">
        <f>$D$13*H2</f>
        <v>270</v>
      </c>
    </row>
    <row r="61" spans="1:39" x14ac:dyDescent="0.25">
      <c r="A61" s="6"/>
      <c r="B61" s="7"/>
      <c r="C61" s="7"/>
      <c r="D61" s="7"/>
      <c r="E61" s="7">
        <v>3</v>
      </c>
      <c r="F61" s="7">
        <v>0</v>
      </c>
      <c r="G61" s="7"/>
      <c r="H61" s="7"/>
      <c r="I61" s="8">
        <f>$D$4*H3</f>
        <v>330</v>
      </c>
      <c r="K61" s="6"/>
      <c r="L61" s="7"/>
      <c r="M61" s="7"/>
      <c r="N61" s="7"/>
      <c r="O61" s="7">
        <v>3</v>
      </c>
      <c r="P61" s="7">
        <v>0</v>
      </c>
      <c r="Q61" s="7"/>
      <c r="R61" s="7"/>
      <c r="S61" s="8">
        <f>$D$7*H3</f>
        <v>242</v>
      </c>
      <c r="U61" s="6"/>
      <c r="V61" s="7"/>
      <c r="W61" s="7"/>
      <c r="X61" s="7"/>
      <c r="Y61" s="7">
        <v>3</v>
      </c>
      <c r="Z61" s="7">
        <v>0</v>
      </c>
      <c r="AA61" s="7"/>
      <c r="AB61" s="7"/>
      <c r="AC61" s="8">
        <f>$D$10*H3</f>
        <v>484</v>
      </c>
      <c r="AE61" s="6"/>
      <c r="AF61" s="7"/>
      <c r="AG61" s="7"/>
      <c r="AH61" s="7"/>
      <c r="AI61" s="7">
        <v>3</v>
      </c>
      <c r="AJ61" s="7">
        <v>0</v>
      </c>
      <c r="AK61" s="7"/>
      <c r="AL61" s="7"/>
      <c r="AM61" s="8">
        <f>$D$13*H3</f>
        <v>396</v>
      </c>
    </row>
    <row r="62" spans="1:39" x14ac:dyDescent="0.25">
      <c r="A62" s="6"/>
      <c r="B62" s="7"/>
      <c r="C62" s="7"/>
      <c r="D62" s="7"/>
      <c r="E62" s="7">
        <v>3</v>
      </c>
      <c r="F62" s="7">
        <v>1</v>
      </c>
      <c r="G62" s="7"/>
      <c r="H62" s="7"/>
      <c r="I62" s="8">
        <f>$D$4*H4</f>
        <v>210</v>
      </c>
      <c r="K62" s="6"/>
      <c r="L62" s="7"/>
      <c r="M62" s="7"/>
      <c r="N62" s="7"/>
      <c r="O62" s="7">
        <v>3</v>
      </c>
      <c r="P62" s="7">
        <v>1</v>
      </c>
      <c r="Q62" s="7"/>
      <c r="R62" s="7"/>
      <c r="S62" s="18">
        <f>$D$7*H4</f>
        <v>154</v>
      </c>
      <c r="U62" s="6"/>
      <c r="V62" s="7"/>
      <c r="W62" s="7"/>
      <c r="X62" s="7"/>
      <c r="Y62" s="7">
        <v>3</v>
      </c>
      <c r="Z62" s="7">
        <v>1</v>
      </c>
      <c r="AA62" s="7"/>
      <c r="AB62" s="7"/>
      <c r="AC62" s="8">
        <f>$D$10*H4</f>
        <v>308</v>
      </c>
      <c r="AE62" s="6"/>
      <c r="AF62" s="7"/>
      <c r="AG62" s="7"/>
      <c r="AH62" s="7"/>
      <c r="AI62" s="7">
        <v>3</v>
      </c>
      <c r="AJ62" s="7">
        <v>1</v>
      </c>
      <c r="AK62" s="7"/>
      <c r="AL62" s="7"/>
      <c r="AM62" s="8">
        <f>$D$13*H4</f>
        <v>252</v>
      </c>
    </row>
    <row r="63" spans="1:39" x14ac:dyDescent="0.25">
      <c r="A63" s="6"/>
      <c r="B63" s="7"/>
      <c r="C63" s="7"/>
      <c r="D63" s="7"/>
      <c r="E63" s="7">
        <v>3</v>
      </c>
      <c r="F63" s="7">
        <v>2</v>
      </c>
      <c r="G63" s="7"/>
      <c r="H63" s="7"/>
      <c r="I63" s="8">
        <f>$D$4*H5</f>
        <v>285</v>
      </c>
      <c r="K63" s="6"/>
      <c r="L63" s="7"/>
      <c r="M63" s="7"/>
      <c r="N63" s="7"/>
      <c r="O63" s="7">
        <v>3</v>
      </c>
      <c r="P63" s="7">
        <v>2</v>
      </c>
      <c r="Q63" s="7"/>
      <c r="R63" s="7"/>
      <c r="S63" s="8">
        <f>$D$7*H5</f>
        <v>209</v>
      </c>
      <c r="U63" s="6"/>
      <c r="V63" s="7"/>
      <c r="W63" s="7"/>
      <c r="X63" s="7"/>
      <c r="Y63" s="7">
        <v>3</v>
      </c>
      <c r="Z63" s="7">
        <v>2</v>
      </c>
      <c r="AA63" s="7"/>
      <c r="AB63" s="7"/>
      <c r="AC63" s="8">
        <f>$D$10*H5</f>
        <v>418</v>
      </c>
      <c r="AE63" s="6"/>
      <c r="AF63" s="7"/>
      <c r="AG63" s="7"/>
      <c r="AH63" s="7"/>
      <c r="AI63" s="7">
        <v>3</v>
      </c>
      <c r="AJ63" s="7">
        <v>2</v>
      </c>
      <c r="AK63" s="7"/>
      <c r="AL63" s="7"/>
      <c r="AM63" s="8">
        <f>$D$13*H5</f>
        <v>342</v>
      </c>
    </row>
    <row r="64" spans="1:39" x14ac:dyDescent="0.25">
      <c r="A64" s="6"/>
      <c r="B64" s="7"/>
      <c r="C64" s="7"/>
      <c r="D64" s="7"/>
      <c r="E64" s="7">
        <v>4</v>
      </c>
      <c r="F64" s="7">
        <v>1</v>
      </c>
      <c r="G64" s="7"/>
      <c r="H64" s="7"/>
      <c r="I64" s="8">
        <f>$D$4*H6</f>
        <v>255</v>
      </c>
      <c r="K64" s="6"/>
      <c r="L64" s="7"/>
      <c r="M64" s="7"/>
      <c r="N64" s="7"/>
      <c r="O64" s="7">
        <v>4</v>
      </c>
      <c r="P64" s="7">
        <v>1</v>
      </c>
      <c r="Q64" s="7"/>
      <c r="R64" s="7"/>
      <c r="S64" s="8">
        <f>$D$7*H6</f>
        <v>187</v>
      </c>
      <c r="U64" s="6"/>
      <c r="V64" s="7"/>
      <c r="W64" s="7"/>
      <c r="X64" s="7"/>
      <c r="Y64" s="7">
        <v>4</v>
      </c>
      <c r="Z64" s="7">
        <v>1</v>
      </c>
      <c r="AA64" s="7"/>
      <c r="AB64" s="7"/>
      <c r="AC64" s="8">
        <f>$D$10*H6</f>
        <v>374</v>
      </c>
      <c r="AE64" s="6"/>
      <c r="AF64" s="7"/>
      <c r="AG64" s="7"/>
      <c r="AH64" s="7"/>
      <c r="AI64" s="7">
        <v>4</v>
      </c>
      <c r="AJ64" s="7">
        <v>1</v>
      </c>
      <c r="AK64" s="7"/>
      <c r="AL64" s="7"/>
      <c r="AM64" s="8">
        <f>$D$13*H6</f>
        <v>306</v>
      </c>
    </row>
    <row r="65" spans="1:39" x14ac:dyDescent="0.25">
      <c r="A65" s="6"/>
      <c r="B65" s="7"/>
      <c r="C65" s="7"/>
      <c r="D65" s="7"/>
      <c r="E65" s="7">
        <v>4</v>
      </c>
      <c r="F65" s="7">
        <v>2</v>
      </c>
      <c r="G65" s="7"/>
      <c r="H65" s="7"/>
      <c r="I65" s="8">
        <f>$D$4*H7</f>
        <v>330</v>
      </c>
      <c r="K65" s="6"/>
      <c r="L65" s="7"/>
      <c r="M65" s="7"/>
      <c r="N65" s="7"/>
      <c r="O65" s="7">
        <v>4</v>
      </c>
      <c r="P65" s="7">
        <v>2</v>
      </c>
      <c r="Q65" s="7"/>
      <c r="R65" s="7"/>
      <c r="S65" s="8">
        <f>$D$7*H7</f>
        <v>242</v>
      </c>
      <c r="U65" s="6"/>
      <c r="V65" s="7"/>
      <c r="W65" s="7"/>
      <c r="X65" s="7"/>
      <c r="Y65" s="7">
        <v>4</v>
      </c>
      <c r="Z65" s="7">
        <v>2</v>
      </c>
      <c r="AA65" s="7"/>
      <c r="AB65" s="7"/>
      <c r="AC65" s="8">
        <f>$D$10*H7</f>
        <v>484</v>
      </c>
      <c r="AE65" s="6"/>
      <c r="AF65" s="7"/>
      <c r="AG65" s="7"/>
      <c r="AH65" s="7"/>
      <c r="AI65" s="7">
        <v>4</v>
      </c>
      <c r="AJ65" s="7">
        <v>2</v>
      </c>
      <c r="AK65" s="7"/>
      <c r="AL65" s="7"/>
      <c r="AM65" s="8">
        <f>$D$13*H7</f>
        <v>396</v>
      </c>
    </row>
    <row r="66" spans="1:39" x14ac:dyDescent="0.25">
      <c r="A66" s="6"/>
      <c r="B66" s="7"/>
      <c r="C66" s="7"/>
      <c r="D66" s="7"/>
      <c r="E66" s="7">
        <v>1</v>
      </c>
      <c r="F66" s="7">
        <v>1</v>
      </c>
      <c r="G66" s="7"/>
      <c r="H66" s="7"/>
      <c r="I66" s="18">
        <f>$D$4*H8</f>
        <v>165</v>
      </c>
      <c r="K66" s="6"/>
      <c r="L66" s="7"/>
      <c r="M66" s="7"/>
      <c r="N66" s="7"/>
      <c r="O66" s="7">
        <v>1</v>
      </c>
      <c r="P66" s="7">
        <v>1</v>
      </c>
      <c r="Q66" s="7"/>
      <c r="R66" s="7"/>
      <c r="S66" s="18">
        <f>$D$7*H8</f>
        <v>121</v>
      </c>
      <c r="U66" s="6"/>
      <c r="V66" s="7"/>
      <c r="W66" s="7"/>
      <c r="X66" s="7"/>
      <c r="Y66" s="7">
        <v>1</v>
      </c>
      <c r="Z66" s="7">
        <v>1</v>
      </c>
      <c r="AA66" s="7"/>
      <c r="AB66" s="7"/>
      <c r="AC66" s="8">
        <f>$D$10*H8</f>
        <v>242</v>
      </c>
      <c r="AE66" s="6"/>
      <c r="AF66" s="7"/>
      <c r="AG66" s="7"/>
      <c r="AH66" s="7"/>
      <c r="AI66" s="7">
        <v>1</v>
      </c>
      <c r="AJ66" s="7">
        <v>1</v>
      </c>
      <c r="AK66" s="7"/>
      <c r="AL66" s="7"/>
      <c r="AM66" s="8">
        <f>$D$13*H8</f>
        <v>198</v>
      </c>
    </row>
    <row r="67" spans="1:39" x14ac:dyDescent="0.25">
      <c r="A67" s="6"/>
      <c r="B67" s="7"/>
      <c r="C67" s="7"/>
      <c r="D67" s="7"/>
      <c r="E67" s="7">
        <v>2</v>
      </c>
      <c r="F67" s="7">
        <v>2</v>
      </c>
      <c r="G67" s="7"/>
      <c r="H67" s="7"/>
      <c r="I67" s="18">
        <f>$D$4*H9</f>
        <v>150</v>
      </c>
      <c r="K67" s="6"/>
      <c r="L67" s="7"/>
      <c r="M67" s="7"/>
      <c r="N67" s="7"/>
      <c r="O67" s="7">
        <v>2</v>
      </c>
      <c r="P67" s="7">
        <v>2</v>
      </c>
      <c r="Q67" s="7"/>
      <c r="R67" s="7"/>
      <c r="S67" s="18">
        <f>$D$7*H9</f>
        <v>110</v>
      </c>
      <c r="U67" s="6"/>
      <c r="V67" s="7"/>
      <c r="W67" s="7"/>
      <c r="X67" s="7"/>
      <c r="Y67" s="7">
        <v>2</v>
      </c>
      <c r="Z67" s="7">
        <v>2</v>
      </c>
      <c r="AA67" s="7"/>
      <c r="AB67" s="7"/>
      <c r="AC67" s="8">
        <f>$D$10*H9</f>
        <v>220</v>
      </c>
      <c r="AE67" s="6"/>
      <c r="AF67" s="7"/>
      <c r="AG67" s="7"/>
      <c r="AH67" s="7"/>
      <c r="AI67" s="7">
        <v>2</v>
      </c>
      <c r="AJ67" s="7">
        <v>2</v>
      </c>
      <c r="AK67" s="7"/>
      <c r="AL67" s="7"/>
      <c r="AM67" s="8">
        <f>$D$13*H9</f>
        <v>180</v>
      </c>
    </row>
    <row r="68" spans="1:39" x14ac:dyDescent="0.25">
      <c r="A68" s="6"/>
      <c r="B68" s="7"/>
      <c r="C68" s="7"/>
      <c r="D68" s="7"/>
      <c r="E68" s="7">
        <v>3</v>
      </c>
      <c r="F68" s="7">
        <v>3</v>
      </c>
      <c r="G68" s="7"/>
      <c r="H68" s="7"/>
      <c r="I68" s="8">
        <f>$D$4*H10</f>
        <v>285</v>
      </c>
      <c r="K68" s="6"/>
      <c r="L68" s="7"/>
      <c r="M68" s="7"/>
      <c r="N68" s="7"/>
      <c r="O68" s="7">
        <v>3</v>
      </c>
      <c r="P68" s="7">
        <v>3</v>
      </c>
      <c r="Q68" s="7"/>
      <c r="R68" s="7"/>
      <c r="S68" s="8">
        <f>$D$7*H10</f>
        <v>209</v>
      </c>
      <c r="U68" s="6"/>
      <c r="V68" s="7"/>
      <c r="W68" s="7"/>
      <c r="X68" s="7"/>
      <c r="Y68" s="7">
        <v>3</v>
      </c>
      <c r="Z68" s="7">
        <v>3</v>
      </c>
      <c r="AA68" s="7"/>
      <c r="AB68" s="7"/>
      <c r="AC68" s="8">
        <f>$D$10*H10</f>
        <v>418</v>
      </c>
      <c r="AE68" s="6"/>
      <c r="AF68" s="7"/>
      <c r="AG68" s="7"/>
      <c r="AH68" s="7"/>
      <c r="AI68" s="7">
        <v>3</v>
      </c>
      <c r="AJ68" s="7">
        <v>3</v>
      </c>
      <c r="AK68" s="7"/>
      <c r="AL68" s="7"/>
      <c r="AM68" s="8">
        <f>$D$13*H10</f>
        <v>342</v>
      </c>
    </row>
    <row r="69" spans="1:39" x14ac:dyDescent="0.25">
      <c r="A69" s="6"/>
      <c r="B69" s="7"/>
      <c r="C69" s="7"/>
      <c r="D69" s="7"/>
      <c r="E69" s="7">
        <v>1</v>
      </c>
      <c r="F69" s="7">
        <v>2</v>
      </c>
      <c r="G69" s="7"/>
      <c r="H69" s="7"/>
      <c r="I69" s="8">
        <f>$D$4*H11</f>
        <v>255</v>
      </c>
      <c r="K69" s="6"/>
      <c r="L69" s="7"/>
      <c r="M69" s="7"/>
      <c r="N69" s="7"/>
      <c r="O69" s="7">
        <v>1</v>
      </c>
      <c r="P69" s="7">
        <v>2</v>
      </c>
      <c r="Q69" s="7"/>
      <c r="R69" s="7"/>
      <c r="S69" s="8">
        <f>$D$7*H11</f>
        <v>187</v>
      </c>
      <c r="U69" s="6"/>
      <c r="V69" s="7"/>
      <c r="W69" s="7"/>
      <c r="X69" s="7"/>
      <c r="Y69" s="7">
        <v>1</v>
      </c>
      <c r="Z69" s="7">
        <v>2</v>
      </c>
      <c r="AA69" s="7"/>
      <c r="AB69" s="7"/>
      <c r="AC69" s="8">
        <f>$D$10*H11</f>
        <v>374</v>
      </c>
      <c r="AE69" s="6"/>
      <c r="AF69" s="7"/>
      <c r="AG69" s="7"/>
      <c r="AH69" s="7"/>
      <c r="AI69" s="7">
        <v>1</v>
      </c>
      <c r="AJ69" s="7">
        <v>2</v>
      </c>
      <c r="AK69" s="7"/>
      <c r="AL69" s="7"/>
      <c r="AM69" s="8">
        <f>$D$13*H11</f>
        <v>306</v>
      </c>
    </row>
    <row r="70" spans="1:39" x14ac:dyDescent="0.25">
      <c r="A70" s="6"/>
      <c r="B70" s="7"/>
      <c r="C70" s="7"/>
      <c r="D70" s="7"/>
      <c r="E70" s="7">
        <v>1</v>
      </c>
      <c r="F70" s="7">
        <v>3</v>
      </c>
      <c r="G70" s="7"/>
      <c r="H70" s="7"/>
      <c r="I70" s="8">
        <f>$D$4*H12</f>
        <v>285</v>
      </c>
      <c r="K70" s="6"/>
      <c r="L70" s="7"/>
      <c r="M70" s="7"/>
      <c r="N70" s="7"/>
      <c r="O70" s="7">
        <v>1</v>
      </c>
      <c r="P70" s="7">
        <v>3</v>
      </c>
      <c r="Q70" s="7"/>
      <c r="R70" s="7"/>
      <c r="S70" s="8">
        <f>$D$7*H12</f>
        <v>209</v>
      </c>
      <c r="U70" s="6"/>
      <c r="V70" s="7"/>
      <c r="W70" s="7"/>
      <c r="X70" s="7"/>
      <c r="Y70" s="7">
        <v>1</v>
      </c>
      <c r="Z70" s="7">
        <v>3</v>
      </c>
      <c r="AA70" s="7"/>
      <c r="AB70" s="7"/>
      <c r="AC70" s="8">
        <f>$D$10*H12</f>
        <v>418</v>
      </c>
      <c r="AE70" s="6"/>
      <c r="AF70" s="7"/>
      <c r="AG70" s="7"/>
      <c r="AH70" s="7"/>
      <c r="AI70" s="7">
        <v>1</v>
      </c>
      <c r="AJ70" s="7">
        <v>3</v>
      </c>
      <c r="AK70" s="7"/>
      <c r="AL70" s="7"/>
      <c r="AM70" s="8">
        <f>$D$13*H12</f>
        <v>342</v>
      </c>
    </row>
    <row r="71" spans="1:39" x14ac:dyDescent="0.25">
      <c r="A71" s="6"/>
      <c r="B71" s="7"/>
      <c r="C71" s="7"/>
      <c r="D71" s="7"/>
      <c r="E71" s="7">
        <v>2</v>
      </c>
      <c r="F71" s="7">
        <v>3</v>
      </c>
      <c r="G71" s="7"/>
      <c r="H71" s="7"/>
      <c r="I71" s="8">
        <f>$D$4*H13</f>
        <v>330</v>
      </c>
      <c r="K71" s="6"/>
      <c r="L71" s="7"/>
      <c r="M71" s="7"/>
      <c r="N71" s="7"/>
      <c r="O71" s="7">
        <v>2</v>
      </c>
      <c r="P71" s="7">
        <v>3</v>
      </c>
      <c r="Q71" s="7"/>
      <c r="R71" s="7"/>
      <c r="S71" s="8">
        <f>$D$7*H13</f>
        <v>242</v>
      </c>
      <c r="U71" s="6"/>
      <c r="V71" s="7"/>
      <c r="W71" s="7"/>
      <c r="X71" s="7"/>
      <c r="Y71" s="7">
        <v>2</v>
      </c>
      <c r="Z71" s="7">
        <v>3</v>
      </c>
      <c r="AA71" s="7"/>
      <c r="AB71" s="7"/>
      <c r="AC71" s="8">
        <f>$D$10*H13</f>
        <v>484</v>
      </c>
      <c r="AE71" s="6"/>
      <c r="AF71" s="7"/>
      <c r="AG71" s="7"/>
      <c r="AH71" s="7"/>
      <c r="AI71" s="7">
        <v>2</v>
      </c>
      <c r="AJ71" s="7">
        <v>3</v>
      </c>
      <c r="AK71" s="7"/>
      <c r="AL71" s="7"/>
      <c r="AM71" s="8">
        <f>$D$13*H13</f>
        <v>396</v>
      </c>
    </row>
    <row r="72" spans="1:39" x14ac:dyDescent="0.25">
      <c r="A72" s="6"/>
      <c r="B72" s="7"/>
      <c r="C72" s="7"/>
      <c r="D72" s="7"/>
      <c r="E72" s="7">
        <v>1</v>
      </c>
      <c r="F72" s="7">
        <v>4</v>
      </c>
      <c r="G72" s="7"/>
      <c r="H72" s="7"/>
      <c r="I72" s="8">
        <f>$D$4*H14</f>
        <v>420</v>
      </c>
      <c r="K72" s="6"/>
      <c r="L72" s="7"/>
      <c r="M72" s="7"/>
      <c r="N72" s="7"/>
      <c r="O72" s="7">
        <v>1</v>
      </c>
      <c r="P72" s="7">
        <v>4</v>
      </c>
      <c r="Q72" s="7"/>
      <c r="R72" s="7"/>
      <c r="S72" s="8">
        <f>$D$7*H14</f>
        <v>308</v>
      </c>
      <c r="U72" s="6"/>
      <c r="V72" s="7"/>
      <c r="W72" s="7"/>
      <c r="X72" s="7"/>
      <c r="Y72" s="7">
        <v>1</v>
      </c>
      <c r="Z72" s="7">
        <v>4</v>
      </c>
      <c r="AA72" s="7"/>
      <c r="AB72" s="7"/>
      <c r="AC72" s="8">
        <f>$D$10*H14</f>
        <v>616</v>
      </c>
      <c r="AE72" s="6"/>
      <c r="AF72" s="7"/>
      <c r="AG72" s="7"/>
      <c r="AH72" s="7"/>
      <c r="AI72" s="7">
        <v>1</v>
      </c>
      <c r="AJ72" s="7">
        <v>4</v>
      </c>
      <c r="AK72" s="7"/>
      <c r="AL72" s="7"/>
      <c r="AM72" s="8">
        <f>$D$13*H14</f>
        <v>504</v>
      </c>
    </row>
    <row r="73" spans="1:39" x14ac:dyDescent="0.25">
      <c r="A73" s="6"/>
      <c r="B73" s="7"/>
      <c r="C73" s="7"/>
      <c r="D73" s="7"/>
      <c r="E73" s="7">
        <v>2</v>
      </c>
      <c r="F73" s="7">
        <v>4</v>
      </c>
      <c r="G73" s="7"/>
      <c r="H73" s="7"/>
      <c r="I73" s="8">
        <f>$D$4*H15</f>
        <v>450</v>
      </c>
      <c r="K73" s="6"/>
      <c r="L73" s="7"/>
      <c r="M73" s="7"/>
      <c r="N73" s="7"/>
      <c r="O73" s="7">
        <v>2</v>
      </c>
      <c r="P73" s="7">
        <v>4</v>
      </c>
      <c r="Q73" s="7"/>
      <c r="R73" s="7"/>
      <c r="S73" s="8">
        <f>$D$7*H15</f>
        <v>330</v>
      </c>
      <c r="U73" s="6"/>
      <c r="V73" s="7"/>
      <c r="W73" s="7"/>
      <c r="X73" s="7"/>
      <c r="Y73" s="7">
        <v>2</v>
      </c>
      <c r="Z73" s="7">
        <v>4</v>
      </c>
      <c r="AA73" s="7"/>
      <c r="AB73" s="7"/>
      <c r="AC73" s="8">
        <f>$D$10*H15</f>
        <v>660</v>
      </c>
      <c r="AE73" s="6"/>
      <c r="AF73" s="7"/>
      <c r="AG73" s="7"/>
      <c r="AH73" s="7"/>
      <c r="AI73" s="7">
        <v>2</v>
      </c>
      <c r="AJ73" s="7">
        <v>4</v>
      </c>
      <c r="AK73" s="7"/>
      <c r="AL73" s="7"/>
      <c r="AM73" s="8">
        <f>$D$13*H15</f>
        <v>540</v>
      </c>
    </row>
    <row r="74" spans="1:39" ht="15.75" thickBot="1" x14ac:dyDescent="0.3">
      <c r="A74" s="9"/>
      <c r="B74" s="10"/>
      <c r="C74" s="10"/>
      <c r="D74" s="10"/>
      <c r="E74" s="10">
        <v>2</v>
      </c>
      <c r="F74" s="10">
        <v>0</v>
      </c>
      <c r="G74" s="10"/>
      <c r="H74" s="10"/>
      <c r="I74" s="11">
        <f>$D$4*H16</f>
        <v>360</v>
      </c>
      <c r="K74" s="9"/>
      <c r="L74" s="10"/>
      <c r="M74" s="10"/>
      <c r="N74" s="10"/>
      <c r="O74" s="10">
        <v>2</v>
      </c>
      <c r="P74" s="10">
        <v>0</v>
      </c>
      <c r="Q74" s="10"/>
      <c r="R74" s="10"/>
      <c r="S74" s="11">
        <f>$D$7*H16</f>
        <v>264</v>
      </c>
      <c r="U74" s="9"/>
      <c r="V74" s="10"/>
      <c r="W74" s="10"/>
      <c r="X74" s="10"/>
      <c r="Y74" s="10">
        <v>2</v>
      </c>
      <c r="Z74" s="10">
        <v>0</v>
      </c>
      <c r="AA74" s="10"/>
      <c r="AB74" s="10"/>
      <c r="AC74" s="11">
        <f>$D$10*H16</f>
        <v>528</v>
      </c>
      <c r="AE74" s="9"/>
      <c r="AF74" s="10"/>
      <c r="AG74" s="10"/>
      <c r="AH74" s="10"/>
      <c r="AI74" s="10">
        <v>2</v>
      </c>
      <c r="AJ74" s="10">
        <v>0</v>
      </c>
      <c r="AK74" s="10"/>
      <c r="AL74" s="10"/>
      <c r="AM74" s="11">
        <f>$D$13*H16</f>
        <v>432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AM5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Blad1</vt:lpstr>
      <vt:lpstr>Blad2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Hendrik</dc:creator>
  <cp:lastModifiedBy>Hendrik</cp:lastModifiedBy>
  <dcterms:created xsi:type="dcterms:W3CDTF">2014-03-20T08:35:57Z</dcterms:created>
  <dcterms:modified xsi:type="dcterms:W3CDTF">2014-03-20T14:46:06Z</dcterms:modified>
</cp:coreProperties>
</file>